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ufi\Desktop\"/>
    </mc:Choice>
  </mc:AlternateContent>
  <bookViews>
    <workbookView xWindow="0" yWindow="0" windowWidth="21600" windowHeight="9735"/>
  </bookViews>
  <sheets>
    <sheet name="1.PASQYRA E LLOGARISE SE NSH-së" sheetId="2" r:id="rId1"/>
    <sheet name="Pagesat nga tarifa" sheetId="1" r:id="rId2"/>
  </sheets>
  <externalReferences>
    <externalReference r:id="rId3"/>
  </externalReferences>
  <definedNames>
    <definedName name="AccessDatabase" hidden="1">"D:\2004\Financial Expenditures Report\040524_AR_Financial Expenditures Report XXXXX.mdb"</definedName>
    <definedName name="LISTA">'1.PASQYRA E LLOGARISE SE NSH-së'!$M$8:$M$1410</definedName>
    <definedName name="LISTA_1">'[1]2.PAS. BUXHETIT VS SHPENZ_NSh'!$P$3:$P$1310</definedName>
    <definedName name="_xlnm.Print_Area" localSheetId="0">'1.PASQYRA E LLOGARISE SE NSH-së'!$A$1:$E$205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4" i="2" l="1"/>
  <c r="E59" i="2"/>
  <c r="E58" i="2"/>
  <c r="E57" i="2"/>
  <c r="E53" i="2"/>
  <c r="E56" i="2"/>
  <c r="E54" i="2"/>
  <c r="E52" i="2"/>
  <c r="E51" i="2"/>
  <c r="E50" i="2"/>
  <c r="E49" i="2"/>
  <c r="E48" i="2"/>
  <c r="E47" i="2"/>
  <c r="E55" i="2"/>
  <c r="E46" i="2"/>
  <c r="E45" i="2"/>
  <c r="E70" i="2"/>
  <c r="E43" i="2"/>
  <c r="E42" i="2"/>
  <c r="E101" i="2"/>
  <c r="E90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66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 s="1"/>
  <c r="E16" i="2"/>
  <c r="E96" i="2" s="1"/>
  <c r="A96" i="2" s="1"/>
  <c r="E95" i="2"/>
  <c r="A95" i="2" s="1"/>
  <c r="G6" i="2"/>
  <c r="H3" i="1"/>
  <c r="A7" i="1"/>
  <c r="A8" i="1" s="1"/>
  <c r="A9" i="1" s="1"/>
  <c r="A10" i="1" s="1"/>
  <c r="A11" i="1" s="1"/>
  <c r="A12" i="1" s="1"/>
  <c r="A13" i="1" s="1"/>
  <c r="E65" i="2" l="1"/>
  <c r="E15" i="2"/>
  <c r="E198" i="2"/>
  <c r="E89" i="2" s="1"/>
  <c r="E44" i="2"/>
  <c r="E124" i="2"/>
  <c r="E63" i="2"/>
  <c r="E61" i="2" l="1"/>
  <c r="E86" i="2"/>
  <c r="E62" i="2"/>
  <c r="E87" i="2"/>
  <c r="E85" i="2"/>
  <c r="E69" i="2" s="1"/>
  <c r="E94" i="2"/>
  <c r="A94" i="2" s="1"/>
  <c r="A97" i="2" s="1"/>
  <c r="E17" i="2"/>
  <c r="E97" i="2" s="1"/>
  <c r="E60" i="2"/>
  <c r="E41" i="2" s="1"/>
</calcChain>
</file>

<file path=xl/sharedStrings.xml><?xml version="1.0" encoding="utf-8"?>
<sst xmlns="http://schemas.openxmlformats.org/spreadsheetml/2006/main" count="1271" uniqueCount="989">
  <si>
    <t>NUMRIIDENTIFIKUESINSH-SË</t>
  </si>
  <si>
    <t>EMRI I NDËRMARRJES SHOQËRORE</t>
  </si>
  <si>
    <t>FURNITORI</t>
  </si>
  <si>
    <t>NUMRI I FATURËS</t>
  </si>
  <si>
    <t>DATA E FATURËS</t>
  </si>
  <si>
    <t>PËRSHKRIMI I PAGESËS</t>
  </si>
  <si>
    <t>SHUMA</t>
  </si>
  <si>
    <t>GJI136</t>
  </si>
  <si>
    <t>KB Bujku (Kosina)</t>
  </si>
  <si>
    <t>Grupi Koha</t>
  </si>
  <si>
    <t>Njoftim per Hyrje ne Likuidim</t>
  </si>
  <si>
    <t>Daily Press</t>
  </si>
  <si>
    <t>2067/2014</t>
  </si>
  <si>
    <t xml:space="preserve">Njoftim per Hyrje ne Likuidim/Shpallur me 23  qershor </t>
  </si>
  <si>
    <t>2183/2014</t>
  </si>
  <si>
    <t>Njoftim per Hyrje ne Likuidim/Shpallur me 3 Korrik</t>
  </si>
  <si>
    <t>Dan Graf</t>
  </si>
  <si>
    <t>140/14</t>
  </si>
  <si>
    <t>Njoftim per Hyrje ne Likuidim/Shpallur me 23  qershor dhe 3 Korrik</t>
  </si>
  <si>
    <t>Zëri</t>
  </si>
  <si>
    <t>14-210-001-460</t>
  </si>
  <si>
    <t>Paraja e imët</t>
  </si>
  <si>
    <t>Behxhet Terstena dhe Rexhep Terstena</t>
  </si>
  <si>
    <t>Shpenzimet e parasë së imët gjatë 2014</t>
  </si>
  <si>
    <t xml:space="preserve">transporti I arkives se KB Bujku </t>
  </si>
  <si>
    <t>Komuna Ferizaj</t>
  </si>
  <si>
    <t>N/a</t>
  </si>
  <si>
    <t>20.07.2017</t>
  </si>
  <si>
    <t>kerkese per certifikate dhe kopje plani</t>
  </si>
  <si>
    <t>Keshilli gjyqesor I Kosoves</t>
  </si>
  <si>
    <t>SGSAA19S20009958</t>
  </si>
  <si>
    <t>GJI136 C IV 20 0060 SGSAA19S20009958 TAKSE GJYQESORE NSH KB BUJKU KOSINE</t>
  </si>
  <si>
    <t>NR.</t>
  </si>
  <si>
    <t>KATEGORIZIMI</t>
  </si>
  <si>
    <t>PAGUAR NGA LLOGARIA E NSH-së
PO/JO</t>
  </si>
  <si>
    <t>LLOGARIA BANKARE</t>
  </si>
  <si>
    <t>e6</t>
  </si>
  <si>
    <t>e6 - Shpenzime për reklamim</t>
  </si>
  <si>
    <t>JO</t>
  </si>
  <si>
    <t>1000501000045681</t>
  </si>
  <si>
    <t>e9</t>
  </si>
  <si>
    <t>e9 - Magazinim, transportim i dokumentave të NSH-ve</t>
  </si>
  <si>
    <t>e7</t>
  </si>
  <si>
    <t>e7 - Kostoja e shitjes për likuidim të aseteve</t>
  </si>
  <si>
    <t>e14</t>
  </si>
  <si>
    <t>e14 - Shpenzime për gjykatë</t>
  </si>
  <si>
    <t>Emri I Llogarisë</t>
  </si>
  <si>
    <t>Emri i llogarisë bankare</t>
  </si>
  <si>
    <t>Numri i llogarisë</t>
  </si>
  <si>
    <t>LISTA E NSh-ve ne likudim</t>
  </si>
  <si>
    <t>PASQYRA E NDËRMARRJES SHOQËRORE NË LIKUIDIM PËR TË GJITHA TË HYRAT DHE PAGESAT E REALIZUARA</t>
  </si>
  <si>
    <t>Deri më datën</t>
  </si>
  <si>
    <t>Nr. Identifikues I NSh-së</t>
  </si>
  <si>
    <t>PËRMBLEDHJA KRYESORE E TË ARDHURAVE / HYRJEVE DHE SHPENZIMEVE / SHPËRNDARJEVE</t>
  </si>
  <si>
    <t>A</t>
  </si>
  <si>
    <t>Paratë në Mirëbesim të Likuidimit (aktualisht në bankë në llogaritë rrjedhëse)</t>
  </si>
  <si>
    <t>B</t>
  </si>
  <si>
    <t>Mjetet e bllokuara nga BQK (Barra tatimore)</t>
  </si>
  <si>
    <t>C</t>
  </si>
  <si>
    <t xml:space="preserve">Paratë në Mirëbesim të Likuidimit (në llogaritë e depozitave me afat) </t>
  </si>
  <si>
    <t>D</t>
  </si>
  <si>
    <t>Paratë në Mirëbesim të Likuidimit (investimet në letrat me vlerë)</t>
  </si>
  <si>
    <t>E=A-B+C+D</t>
  </si>
  <si>
    <t xml:space="preserve">Gjithsej Paratë në Mirëbesim të Likuidimit </t>
  </si>
  <si>
    <t>Gjithsej shuma që duhet kthyer ndaj tarifës administrative apo llogarive të tjera bankare</t>
  </si>
  <si>
    <t>Tabela 1:</t>
  </si>
  <si>
    <t>Kodi</t>
  </si>
  <si>
    <t>Lloji</t>
  </si>
  <si>
    <t>Gjithsej të ardhurat / Hyrjet (Të gjitha llogaritë e likuidimit)</t>
  </si>
  <si>
    <t>=I1 (liq.sale) +I3(deposits)+i1b+i1c</t>
  </si>
  <si>
    <t>Të ardhurat / Hyrjet</t>
  </si>
  <si>
    <t xml:space="preserve">Të ardhurat e Likuidimit nga SHITJA E ASETEVE (përfshinë depozitat për shitjet e kontraktuara dhe shpronesimi I aseteve) </t>
  </si>
  <si>
    <t>i1a</t>
  </si>
  <si>
    <t>Të ardhurat e Likuidimit nga SHITJA E BANESAVE</t>
  </si>
  <si>
    <t>i2</t>
  </si>
  <si>
    <t>Interesi I fituar në llogaritë e likuidimit në mirëbesim</t>
  </si>
  <si>
    <t>i4</t>
  </si>
  <si>
    <t>TVSH hyrëse - shtesë e çmimit të shitjes</t>
  </si>
  <si>
    <t>i5</t>
  </si>
  <si>
    <t>TVSH-ja e kthyer nga Administrata Tatimore e Kosovës (ATK)</t>
  </si>
  <si>
    <t>i6</t>
  </si>
  <si>
    <t xml:space="preserve">Transferet e 75% të llogarisë së veqantë të mirëbesimit të Privatizimit në llogarinë e mirëbesimit të Likudimit </t>
  </si>
  <si>
    <t>i7</t>
  </si>
  <si>
    <t xml:space="preserve">Paratë e mirëbesimit të NSH-ve të mbajtura nga AKP-ja dhe të transferuara në llogaritë e mirëbesimit të Likuidimit </t>
  </si>
  <si>
    <t>i8</t>
  </si>
  <si>
    <t>Depozitat e parave në Llogaritë e Mirëbesimit të Likudimit nga kasafortat e NSH-ve</t>
  </si>
  <si>
    <t>i9</t>
  </si>
  <si>
    <t>Transferet në llogaritë e Mirëbesimit të Likuidimit nga llogaritë bankare të NSH-ve</t>
  </si>
  <si>
    <t>i10</t>
  </si>
  <si>
    <t>Pranimet nga borxhlitë e NSH-ve</t>
  </si>
  <si>
    <t>i11</t>
  </si>
  <si>
    <t>Pranimet nga aksionet e NSH-ve në kompanitë tjera</t>
  </si>
  <si>
    <t>i12</t>
  </si>
  <si>
    <t>Të ardhurat e qirasë gjatë procesit të likuidimit</t>
  </si>
  <si>
    <t>i13</t>
  </si>
  <si>
    <t xml:space="preserve">Të ardhurat operuese gjatë procesit të likudimit (të tjera) </t>
  </si>
  <si>
    <t>i14</t>
  </si>
  <si>
    <t xml:space="preserve">Të ardhurat e krijuara nga kthimi i mallërave në tranzit </t>
  </si>
  <si>
    <t>i15</t>
  </si>
  <si>
    <t xml:space="preserve">Të ardhurat e krijuara nga pagesat avanc të kthyera nga kompanitë tjera për avancet e bëra para likuidimit </t>
  </si>
  <si>
    <t>i16</t>
  </si>
  <si>
    <t>Transferet nga llogaritë tjera në mirëbesim deri në depozitimin kohor</t>
  </si>
  <si>
    <t xml:space="preserve">Gjithsej Shpenzimet / Shpërndarjet sipas llojit  të shpenzimeve  
(Të gjitha llogaritë e likuidimit) </t>
  </si>
  <si>
    <t>e0</t>
  </si>
  <si>
    <t>Shperndarje</t>
  </si>
  <si>
    <t>Fondet tepricë transferuar Qeverisë të Kosovës, neni 19.3.3 i ligjit të AKP-së</t>
  </si>
  <si>
    <t>e1</t>
  </si>
  <si>
    <t>Shpenzim</t>
  </si>
  <si>
    <t>Ngarkesat bankare</t>
  </si>
  <si>
    <t>e2</t>
  </si>
  <si>
    <t>Transferi i 20% të punëtorëve(BSPK) nga të ardhurat e shitjes së aseteve gjatë likudimit</t>
  </si>
  <si>
    <t>e3</t>
  </si>
  <si>
    <t xml:space="preserve">Transferi i 20%  në llogaritë në mirëbesim të punëtorëve në mirëbesim nga likudimi i aseteve </t>
  </si>
  <si>
    <t>e4+e4a</t>
  </si>
  <si>
    <t>Tarifa administrative e Agjencise (5% e shitjeve te likuidimit dhe interesit ne llogarite bankare)</t>
  </si>
  <si>
    <t>e12</t>
  </si>
  <si>
    <t>Kredia e siguruar pas kërkesës për riorganizim</t>
  </si>
  <si>
    <t>e13</t>
  </si>
  <si>
    <t>Kompenzimet e shpërblimeve të caktuara nga Oda e Veçantë e Gjykatës Supreme</t>
  </si>
  <si>
    <t>Shpenzimet e Gjykatës</t>
  </si>
  <si>
    <t>e14a</t>
  </si>
  <si>
    <t>Ekzekutimi I pagesave nga permbaruesi</t>
  </si>
  <si>
    <t>e15</t>
  </si>
  <si>
    <t>Shpenzimet e Administratorit</t>
  </si>
  <si>
    <t>e16</t>
  </si>
  <si>
    <t>Ofruesit Profesional te Sherbimeve (Autoriteti I Likuidimit)</t>
  </si>
  <si>
    <t>e25+e26</t>
  </si>
  <si>
    <t>Qiraja e paguar</t>
  </si>
  <si>
    <t>e17+e18</t>
  </si>
  <si>
    <t>Ofruesit e Shërbimeve</t>
  </si>
  <si>
    <t>Σ(e5:e11)+e20+e21+e23+e24+e27+e28+e29</t>
  </si>
  <si>
    <t>Mallrat, shërbimet, reklamimet, shpalljet</t>
  </si>
  <si>
    <t>e22</t>
  </si>
  <si>
    <t xml:space="preserve">Shërbimet për mbrojtjen e pronave dhe aseteve </t>
  </si>
  <si>
    <t>sum(e30:e33)</t>
  </si>
  <si>
    <t>Shpenzimet mujore (energjia elektrike, uji, plehrat, telekomunikacioni)</t>
  </si>
  <si>
    <t>e19+
sum(e34:e39)</t>
  </si>
  <si>
    <t>Pagesa e tatimeve (Tatimi i të Ardhurave Personale, Tatimi i Pronës, TVSH etj)</t>
  </si>
  <si>
    <t>e40</t>
  </si>
  <si>
    <t xml:space="preserve">Shpenzimet e riorganizimit të shkaktuara gjatë likuidimit </t>
  </si>
  <si>
    <t>sum(e41:e65)</t>
  </si>
  <si>
    <t>Pagesat e kreditorëve të NSH-ve</t>
  </si>
  <si>
    <t>e66</t>
  </si>
  <si>
    <t>Kreditorët - Pronarët, aksionarët, themeluesit, pjesëmarrësit ose partnerët në NSH</t>
  </si>
  <si>
    <t>e67</t>
  </si>
  <si>
    <t>Fondet e mbetura për Qeverinë e Kosovës</t>
  </si>
  <si>
    <t>e68</t>
  </si>
  <si>
    <t>Fondet e përkohshme transferuar Buxhetit të Kosovës</t>
  </si>
  <si>
    <t>L3</t>
  </si>
  <si>
    <t xml:space="preserve">Depozitat me afat </t>
  </si>
  <si>
    <t xml:space="preserve">Momentalisht në Llogaritë e Depozitave me Afat </t>
  </si>
  <si>
    <t>e81</t>
  </si>
  <si>
    <t>Letrat me vlerë</t>
  </si>
  <si>
    <t>Momentalisht në Investimet me Letrat me Vlerë të Qeverisë</t>
  </si>
  <si>
    <t>Tabela 3:</t>
  </si>
  <si>
    <t>Gjithsej Shpenzimet / Shpërndarjet sipas Llojit të Kreditorëve (Të gjitha llogaritë e Likuidimit)</t>
  </si>
  <si>
    <t>e2+e3</t>
  </si>
  <si>
    <t>Mjetet që u takojnë punëtorëve (20%) nga shitjet me likuidim</t>
  </si>
  <si>
    <t>e1+sum(e6:e11)</t>
  </si>
  <si>
    <t>Kostot e Shitjes ose Përndryshe Realizimi i pronës ose aseteve si dhe shpenzimet e likuidimit</t>
  </si>
  <si>
    <t>e12+e13</t>
  </si>
  <si>
    <t>Kredia e siguruar pas kërkesës për riorganizim dhe kompenzimet e shpërblimeve të caktuara nga Oda e Veçantë e Gjykatës Supreme</t>
  </si>
  <si>
    <t>Shpenzimet Gjyqesore</t>
  </si>
  <si>
    <t>e15+e16</t>
  </si>
  <si>
    <t>Shpenzimet e Administratorit, Autoritetit te Likuidimit dhe Keshilltareve tjere</t>
  </si>
  <si>
    <t>e21+e22</t>
  </si>
  <si>
    <t>Shpenzimet per mirembajtjen dhe mbrojtjen e prones dhe aseteve</t>
  </si>
  <si>
    <t>e5,e17,e18,e20+sum(e23:e33)</t>
  </si>
  <si>
    <t>Shpenzimet per vazhdimin e operacioneve te Ndermarrjes</t>
  </si>
  <si>
    <t>e19+sum(e34:e39)</t>
  </si>
  <si>
    <t>Shpenzimet te likudimit: Pagesa e tatimeve (Tatimi i të Ardhurave Personale, Tatimi i Pronës, TVSH etj)</t>
  </si>
  <si>
    <t>e41</t>
  </si>
  <si>
    <t>Kreditorët e siguruar për ato raste që janë realizuar nga sigurimi i atyre aseteve</t>
  </si>
  <si>
    <t>e42</t>
  </si>
  <si>
    <t>Kreditorët e aseteve specifike duke përfshirë pronën e paluajtshme</t>
  </si>
  <si>
    <t>e43:e45</t>
  </si>
  <si>
    <t>Kreditorët e pagave për 3 muaj pagat bruto dhe pensioni</t>
  </si>
  <si>
    <t>e46:e48</t>
  </si>
  <si>
    <t>Kreditorët: pagesat për pushim nga puna të papaguara në fillim të Likuidimit</t>
  </si>
  <si>
    <t>Σe(e49:e65)</t>
  </si>
  <si>
    <t>Kreditorët e pasiguruar</t>
  </si>
  <si>
    <t>e0+e67+e68</t>
  </si>
  <si>
    <t>Fondet transferuar Buxhetit të Kosovës</t>
  </si>
  <si>
    <t>Σe(68:80)</t>
  </si>
  <si>
    <t xml:space="preserve">Momentalisht në llogaritë e Depozitave me Afat </t>
  </si>
  <si>
    <t>ANALIZA E HOLLËSISHME E TË ARDHURAVE/PRANIMEVE DHE SHPENZIMEVE/SHPËRNDARJEVE NË LIKUIDIM</t>
  </si>
  <si>
    <t>D=A+B+C</t>
  </si>
  <si>
    <t>Tabela 4:</t>
  </si>
  <si>
    <t>i1</t>
  </si>
  <si>
    <t>i1 - Shitje gjatë likuidimit</t>
  </si>
  <si>
    <t>Të ardhurat e Likuidimit nga SHITJA E ASETEVE</t>
  </si>
  <si>
    <t>i1a - Shitjet e banesave</t>
  </si>
  <si>
    <t>i1b</t>
  </si>
  <si>
    <t>i1b - Pagesa nga shpronesimi i asetit</t>
  </si>
  <si>
    <t>Të ardhurat e Likuidimit nga SHPRONESIMI I ASETEVE</t>
  </si>
  <si>
    <t>i1c</t>
  </si>
  <si>
    <t>i1c - Pagesa nga shitja me negocim direkt</t>
  </si>
  <si>
    <t>Të ardhurat e Likuidimit nga SHITJA E NEGOCIMIT DIREKT</t>
  </si>
  <si>
    <t>i2 - Interesi i fituar</t>
  </si>
  <si>
    <t xml:space="preserve">Interesi i fituar </t>
  </si>
  <si>
    <t>i3</t>
  </si>
  <si>
    <t>i3 - Depozita të transferuara nga llogaria e depozitës së tenderëve</t>
  </si>
  <si>
    <t>Depozitat transferuar nga llogaria e depozitave</t>
  </si>
  <si>
    <t xml:space="preserve">i4 - TVSH hyrëse </t>
  </si>
  <si>
    <t>i5 - TVSH kthyer nga ATK-ja</t>
  </si>
  <si>
    <t>i6 - Transferimi i 75% nga shitjet me privatizim</t>
  </si>
  <si>
    <t>i7 - Transferimi i parave të NSH-ve në mirëbesim</t>
  </si>
  <si>
    <t>i8 - Transferimi i depozitave të parave të gatshme</t>
  </si>
  <si>
    <t>i9 - Transferim nga llogaritë bankare të NSH-ve</t>
  </si>
  <si>
    <t>i10 - Pranimet nga debitorët e NSH-ve</t>
  </si>
  <si>
    <t>i11 - Pranimet nga aksionet e NSH-ve në kompani të tjera</t>
  </si>
  <si>
    <t>i12 - Të ardhura nga qiraja</t>
  </si>
  <si>
    <t>i13 - Të ardhura tjera</t>
  </si>
  <si>
    <t>i14 - Të ardhura të krijuara nga kthimi i mallrave në tranzit</t>
  </si>
  <si>
    <t>i15 - Të ardhura të krijuara nga pagesa avancë që janë kthyer nga ndërmarrje të tjera për avanca të dhëna para likuidimit</t>
  </si>
  <si>
    <t xml:space="preserve">i16 - transferim nga llogari të tjera në mirëbesim deri në maturimin e depozitave me afat </t>
  </si>
  <si>
    <t>Tabela 5:</t>
  </si>
  <si>
    <t>Gjithsej Shpenzimet / Shpërndarjet - të gjitha kodet (Të gjitha llogaritë e likuidimit)</t>
  </si>
  <si>
    <t>e0 - Fondet Tepricë për Qeverinë e Kosovës - neni 19.3.3 i Ligjit të AKP-së</t>
  </si>
  <si>
    <t>Fondet tepricë transferuar Qeverisë të Kosovës, NENI 19.3.3 i ligjit të AKP-së</t>
  </si>
  <si>
    <t>Shpërndarje</t>
  </si>
  <si>
    <t>e1 - Shpenzimet bankare</t>
  </si>
  <si>
    <t>e2 - Transferim tek punëtorët (BSPK)</t>
  </si>
  <si>
    <t>Transferet për punëtorët (BSPK)</t>
  </si>
  <si>
    <t>e3 - Transferim tek llogaritë ne mirebesim per punëtorët</t>
  </si>
  <si>
    <t>Transferet në llogaritë në mirëbesim për punëtorët</t>
  </si>
  <si>
    <t>e4</t>
  </si>
  <si>
    <t>e4 - Tarifa administrative e agjencisë (5% e shitjeve me likuidim)</t>
  </si>
  <si>
    <t>Tarifa Administrative e Agjencisë (5% e shitjeve të likuidimit)</t>
  </si>
  <si>
    <t>e4a</t>
  </si>
  <si>
    <t>e4a - Tarifa Administrative e Agjencisë (5% e interesit në llogarinë bankare të likuidimit)</t>
  </si>
  <si>
    <t>Tarifa Administrative e Agjencisë (5% e interesit ne llogarite bankare)</t>
  </si>
  <si>
    <t>e5</t>
  </si>
  <si>
    <t>e5 - Pagesa avans nga NSH në likuidim</t>
  </si>
  <si>
    <t>Pagesat në avans të bëra nga NSH-ja në likuidim</t>
  </si>
  <si>
    <t>Shpenzimet e reklamave</t>
  </si>
  <si>
    <t>Shpenzimet e shitjes së aseteve në likuidim</t>
  </si>
  <si>
    <t>e8</t>
  </si>
  <si>
    <t>e8 - Gjëra për zyrë, shpenzime të vogla zyre dhe posta</t>
  </si>
  <si>
    <t xml:space="preserve"> Shpenzimet e vogla administrative, shpenzimet postare</t>
  </si>
  <si>
    <t xml:space="preserve">Ruajtje, transportimi i të dhënave të NSH-ve </t>
  </si>
  <si>
    <t>e10</t>
  </si>
  <si>
    <t>e10 - Para të imta AVANS për kosto të vogla për likuidim</t>
  </si>
  <si>
    <t>Avanset e parave të imta për shpenzimet e vogla të likuidimit</t>
  </si>
  <si>
    <t>e11</t>
  </si>
  <si>
    <t xml:space="preserve">e11 - Shpenzimet e imta te MBYLLURA - Shpenzime aktuale për kosto të vogla likuidimi </t>
  </si>
  <si>
    <t>Paratë e imta të MBYLLURA Shpenzimet Aktuale për shpenzimet e vogla të likuidimit</t>
  </si>
  <si>
    <t xml:space="preserve">e12 - Kredit i siguruar pas kërkesës për riorganizim </t>
  </si>
  <si>
    <t xml:space="preserve">e13 - Shpërblime kompenzimi të vendosura nga Oda e Veçantë e Gjykatës Supreme </t>
  </si>
  <si>
    <t xml:space="preserve">Shpenzimet e Gjykatës </t>
  </si>
  <si>
    <t>e14a - ekzekutimi I pagesave nga përmbaruesi</t>
  </si>
  <si>
    <t>ekzekutimi I pagesave nga përmbaruesi</t>
  </si>
  <si>
    <t>e15 - Shpenzime të administratorit</t>
  </si>
  <si>
    <t xml:space="preserve">Shpenzimet e Administratorit </t>
  </si>
  <si>
    <t>e16 - Ofrues Profesional të Shërbimeve (Autoriteti i Likuidimit)</t>
  </si>
  <si>
    <t>Ofruesit Profesional të Shërbimeve (Autoriteti i Likuidimit)</t>
  </si>
  <si>
    <t>e17</t>
  </si>
  <si>
    <t>e17 - Ofrues të shërbimeve (pagesa bruto)</t>
  </si>
  <si>
    <t>Ofruesit e Shërbimeve (Pagesat Bruto)</t>
  </si>
  <si>
    <t>e18</t>
  </si>
  <si>
    <t>e18 - Ofrues të shërbimeve (pagesa neto)</t>
  </si>
  <si>
    <t>Ofruesit e shërbimeve (pagesat NETO)</t>
  </si>
  <si>
    <t>e19</t>
  </si>
  <si>
    <t xml:space="preserve">e19 - Tatimi në të ardhura personale për Ofrues të Shërbimeve </t>
  </si>
  <si>
    <t xml:space="preserve">Tatimi i të ardhurave personale për Ofruesit e Shërbimeve </t>
  </si>
  <si>
    <t>e20</t>
  </si>
  <si>
    <t>e20 - Shërbime profesionale</t>
  </si>
  <si>
    <t xml:space="preserve">Shërbimet Profesionale </t>
  </si>
  <si>
    <t>e21</t>
  </si>
  <si>
    <t>e21 - Shërbime për mirëmbajtje të aseteve</t>
  </si>
  <si>
    <t>Shërbimet për mirëmbajtjen e aseteve</t>
  </si>
  <si>
    <t>e22 - Shërbime për mbrojtje të pronës dhe aseteve</t>
  </si>
  <si>
    <t xml:space="preserve">Shërbimet për mbrojtjen e pronës dhe aseteve </t>
  </si>
  <si>
    <t>e23</t>
  </si>
  <si>
    <t>e23 - Pagesa në avans për udhëtime zyrtare</t>
  </si>
  <si>
    <t xml:space="preserve">Pagesa në avans për udhëtime zyrtare </t>
  </si>
  <si>
    <t>e24</t>
  </si>
  <si>
    <t>e24 - Udhëtime zyrtare</t>
  </si>
  <si>
    <t xml:space="preserve">Udhëtimet zyrtare </t>
  </si>
  <si>
    <t>e25</t>
  </si>
  <si>
    <t>e25 - Qiraja e paguar (bruto)</t>
  </si>
  <si>
    <t>Qiraja e paguar (Bruto)</t>
  </si>
  <si>
    <t>e26</t>
  </si>
  <si>
    <t>e26 - Qiraja e paguar (neto pas tatimit mbi qiranë)</t>
  </si>
  <si>
    <t>Qiraja e paguar (neto - pa tatimin mbi qiranë)</t>
  </si>
  <si>
    <t>e27</t>
  </si>
  <si>
    <t>e27 - Mallëra</t>
  </si>
  <si>
    <t>Mallërat</t>
  </si>
  <si>
    <t>e28</t>
  </si>
  <si>
    <t>e28 - Mallëra në tranzit para likuidimit</t>
  </si>
  <si>
    <t>Mallërat në tranzit para likuidimit</t>
  </si>
  <si>
    <t>e29</t>
  </si>
  <si>
    <t>e29 - Shërbime</t>
  </si>
  <si>
    <t xml:space="preserve">Shërbimet </t>
  </si>
  <si>
    <t>e30</t>
  </si>
  <si>
    <t>e30 - Ujë</t>
  </si>
  <si>
    <t xml:space="preserve">Uji </t>
  </si>
  <si>
    <t>e31</t>
  </si>
  <si>
    <t>e31 - Rrymë</t>
  </si>
  <si>
    <t xml:space="preserve">Energjia elektrike </t>
  </si>
  <si>
    <t>e32</t>
  </si>
  <si>
    <t>e32 - Mbeturina</t>
  </si>
  <si>
    <t xml:space="preserve">Mbeturinat </t>
  </si>
  <si>
    <t>e33</t>
  </si>
  <si>
    <t>e33 - Telekomunikacion (Internet, telefon)</t>
  </si>
  <si>
    <t>Telekomunikacioni (Interneti, telefoni)</t>
  </si>
  <si>
    <t>e34</t>
  </si>
  <si>
    <t>e34 - Tatimi që mbahet mbi qiranë e paguar</t>
  </si>
  <si>
    <t>Tatimi i mbajtur në burim për qiranë e paguar</t>
  </si>
  <si>
    <t>e35</t>
  </si>
  <si>
    <t>e35 - Tatimi i paguar për qiranë e pranuar</t>
  </si>
  <si>
    <t>Tatimi i paguar për qiranë e pranuar</t>
  </si>
  <si>
    <t>e36</t>
  </si>
  <si>
    <t>e36 - Tatimi komunal në pronë</t>
  </si>
  <si>
    <t>Tatimi në Pronë (Komunës)</t>
  </si>
  <si>
    <t>e37</t>
  </si>
  <si>
    <t>e37 - Tatimi mbi interesin gjatë likuidimit</t>
  </si>
  <si>
    <t>Tatimi në interesin e fituar gjatë likuidimit</t>
  </si>
  <si>
    <t>e38</t>
  </si>
  <si>
    <t>e38 - Tatimi i korporatës</t>
  </si>
  <si>
    <t>Tatimi i korporatës</t>
  </si>
  <si>
    <t>e39</t>
  </si>
  <si>
    <t>e39 - TVSH paguar ATK-së</t>
  </si>
  <si>
    <t xml:space="preserve">TVSH-ja e paguar ATK-së </t>
  </si>
  <si>
    <t xml:space="preserve">e40 - Shpenzime për riorganizim të shkaktuara gjatë likuidimit </t>
  </si>
  <si>
    <t>e41 - Kreditorë të siguruar</t>
  </si>
  <si>
    <t xml:space="preserve">Kreditorët e Siguruar </t>
  </si>
  <si>
    <t>e42 - Kërkesat mbi pronësinë e aseteve</t>
  </si>
  <si>
    <t>Kreditorët - Pronësia e Aseteve</t>
  </si>
  <si>
    <t>e43</t>
  </si>
  <si>
    <t xml:space="preserve">e43 - Pagat (neto) kreditorë preferencialë 3 paga </t>
  </si>
  <si>
    <t>Pagat (neto) Kreditorët preferencial 3 pagat</t>
  </si>
  <si>
    <t>e44</t>
  </si>
  <si>
    <t>e44 - Tatimi në ardhurat personale (kreditorë preferencialë 3 paga)</t>
  </si>
  <si>
    <t>Tatimi i të ardhurave personale (kreditorët preferencial 3 pagat)</t>
  </si>
  <si>
    <t>e45</t>
  </si>
  <si>
    <t>e45 - Kontribute për pension (për kreditorë preferencialë 3 paga)</t>
  </si>
  <si>
    <t>Kontributi pensional (për kreditorët preferencial - 3 pagat)</t>
  </si>
  <si>
    <t>e46</t>
  </si>
  <si>
    <t xml:space="preserve">e46 - Pagesa për ndërprerje të punësimit (neto) kreditorë preferencialë </t>
  </si>
  <si>
    <t>Kreditorët: pagesat neto për pushim nga puna të papaguara në fillim të Likuidimit</t>
  </si>
  <si>
    <t>e47</t>
  </si>
  <si>
    <t>e47 - Tatimi në të ardhura personale (pagesa për ndërprerje të punës kreditorë preferencialë)</t>
  </si>
  <si>
    <t>Tatimi i të ardhurave personale (kreditorët preferencial - pushim nga puna)</t>
  </si>
  <si>
    <t>e48</t>
  </si>
  <si>
    <t>e48 - Kontributi për pension (për pagesë të ndërprerjes së punës për kreditorë preferencialë)</t>
  </si>
  <si>
    <t>Kontributi pensional (kreditorët preferencial - pushim nga puna)</t>
  </si>
  <si>
    <t>e49</t>
  </si>
  <si>
    <t xml:space="preserve">e49 - Pagat (neto) kreditorë të pasiguruar </t>
  </si>
  <si>
    <t xml:space="preserve">Pagat (neto) Kreditorët e Pasiguruar </t>
  </si>
  <si>
    <t>e50</t>
  </si>
  <si>
    <t>e50 - Tatimi në të ardhura personale (pagat e kreditorëve të pasiguruar)</t>
  </si>
  <si>
    <t xml:space="preserve">Tatimi i të ardhurave personale (pagat e pasiguruara të kreditorëve) </t>
  </si>
  <si>
    <t>e51</t>
  </si>
  <si>
    <t xml:space="preserve">e51 - Kontribute për pension kreditorë të pasiguruar </t>
  </si>
  <si>
    <t xml:space="preserve">Kontributi Pensional për Kreditorët e Pasiguruar </t>
  </si>
  <si>
    <t>e52</t>
  </si>
  <si>
    <t>e52 - Kreditorët e pasiguruar - Huazimet</t>
  </si>
  <si>
    <t>Huazimet - Kreditorët e Pasiguruar</t>
  </si>
  <si>
    <t>e53</t>
  </si>
  <si>
    <t xml:space="preserve">e53 - Avanset e pranuara në para të gatshme nga NSH-të - kreditorë të pasiguruar </t>
  </si>
  <si>
    <t xml:space="preserve">Avanset e pranuara në para të gatshme nga NSH-të - Kreditorët e Pasiguruar </t>
  </si>
  <si>
    <t>e54</t>
  </si>
  <si>
    <t xml:space="preserve">e54 - Furnizues vendorë kreditorë të pasiguruar </t>
  </si>
  <si>
    <t>Furnitorët vendor Kreditorët e Pasiguruar</t>
  </si>
  <si>
    <t>e55</t>
  </si>
  <si>
    <t xml:space="preserve">e55 - Furnizues ndërkombëtarë kreditorë të pasiguruar </t>
  </si>
  <si>
    <t xml:space="preserve">Furnitorët Ndërkombëtar Kreditorët e Pasiguruar </t>
  </si>
  <si>
    <t>e56</t>
  </si>
  <si>
    <t>e56 - Tatimi në pronë - kreditorë të pasiguruar</t>
  </si>
  <si>
    <t xml:space="preserve">Tatimi në pronë Kreditorët e Pasiguruar </t>
  </si>
  <si>
    <t>e57</t>
  </si>
  <si>
    <t>e57 - Tatimi mbi qiranë kreditorë të pasiguruar</t>
  </si>
  <si>
    <t xml:space="preserve">Tatimi mbi Qiranë Kreditorët e Pasiguruar </t>
  </si>
  <si>
    <t>e58</t>
  </si>
  <si>
    <t>e58 - Tatimi i korporatës kreditorë të pasiguruar</t>
  </si>
  <si>
    <t xml:space="preserve">Tatimi i Korporatës Kreditorët e Pasiguruar </t>
  </si>
  <si>
    <t>e59</t>
  </si>
  <si>
    <t xml:space="preserve">e59 - TVSH kreditorë të pasiguruar </t>
  </si>
  <si>
    <t xml:space="preserve">TVSH Kreditorët e Pasiguruar </t>
  </si>
  <si>
    <t>e60</t>
  </si>
  <si>
    <t xml:space="preserve">e60 - Tatimi i paragjykuar kreditorë të pasiguruar </t>
  </si>
  <si>
    <t xml:space="preserve">Tatimi i paragjykuar Kreditorët e Pasiguruar </t>
  </si>
  <si>
    <t>e61</t>
  </si>
  <si>
    <t xml:space="preserve">e61 - Rryma kreditorë të pasiguruar </t>
  </si>
  <si>
    <t>Energjia elektrike Kreditorët e Pasiguruar</t>
  </si>
  <si>
    <t>e62</t>
  </si>
  <si>
    <t>e62 - Ujë kreditorë të pasiguruar</t>
  </si>
  <si>
    <t xml:space="preserve">Uji Kreditorët e Pasiguruar </t>
  </si>
  <si>
    <t>e63</t>
  </si>
  <si>
    <t>e63 - Mbeturina kreditorë të pasiguruar</t>
  </si>
  <si>
    <t xml:space="preserve">Mbeturinat Kreditorët e Pasiguruar </t>
  </si>
  <si>
    <t>e64</t>
  </si>
  <si>
    <t>e64 - Telekomunikim dhe Internet kreditorë të pasiguruar</t>
  </si>
  <si>
    <t xml:space="preserve">Telekomunikacioni dhe Interneti Kreditorët e Pasiguruar </t>
  </si>
  <si>
    <t>e65</t>
  </si>
  <si>
    <t>e65 - Kreditorë tjerë të pasiguruar</t>
  </si>
  <si>
    <t xml:space="preserve">Kreditorët e tjerë të pasiguruar </t>
  </si>
  <si>
    <t xml:space="preserve">e66 - Kërkesa të pronarëve, aksionarëve, themeluesve, pjesëmarrësve, partnerëve në NSH </t>
  </si>
  <si>
    <t>e67 - Fondet e mbetura për Qeverinë e Kosovës</t>
  </si>
  <si>
    <t>e68 - Fondet e perkohsme transferuar Buxhetit të Kosovës</t>
  </si>
  <si>
    <t>Fondet e përkohsme transferuar Buxhetit të Kosovës</t>
  </si>
  <si>
    <t>Tabela 6:</t>
  </si>
  <si>
    <t>PLANI KONTABEL</t>
  </si>
  <si>
    <t>GJITHSEJ DEPOZITIMET ME AFAT</t>
  </si>
  <si>
    <t>L1</t>
  </si>
  <si>
    <t>Kontrollimi I transaksioneve</t>
  </si>
  <si>
    <t>L1 - Llogaria kontrolluese</t>
  </si>
  <si>
    <t>Llogaria kontrolluese e NSh-ve në likuidim</t>
  </si>
  <si>
    <t>L2</t>
  </si>
  <si>
    <t>Huazim i mjeteve ndërmjet llogarive bankare</t>
  </si>
  <si>
    <t>L2 - transferim I Përkohshëm nga llogari të tjera në mirëbesim</t>
  </si>
  <si>
    <t>Transferim i Përkohshëm nga llogari të tjera në mirëbesim</t>
  </si>
  <si>
    <t>Depozita kohor</t>
  </si>
  <si>
    <t xml:space="preserve">L3 - Depozita kohor </t>
  </si>
  <si>
    <t>Depozita Kohor</t>
  </si>
  <si>
    <t>Tabela 7:</t>
  </si>
  <si>
    <t>GJITHSEJ INVESTIMET NE LETRAT ME VLERE TE QEVERISE</t>
  </si>
  <si>
    <t>Letrat me vlere</t>
  </si>
  <si>
    <t>Investimet ne letrat me vlere te Qeverise</t>
  </si>
  <si>
    <t xml:space="preserve">AKP LIK.K.B BUJKU KOSINE </t>
  </si>
  <si>
    <t>1000501000101650</t>
  </si>
  <si>
    <t>PRN001</t>
  </si>
  <si>
    <t>PRN002</t>
  </si>
  <si>
    <t>PRN003</t>
  </si>
  <si>
    <t>PRN004</t>
  </si>
  <si>
    <t>PRN005</t>
  </si>
  <si>
    <t>PRN006</t>
  </si>
  <si>
    <t>PRN007</t>
  </si>
  <si>
    <t>PRN008</t>
  </si>
  <si>
    <t>PRN009</t>
  </si>
  <si>
    <t>PRN010</t>
  </si>
  <si>
    <t>PRN013</t>
  </si>
  <si>
    <t>PRN014</t>
  </si>
  <si>
    <t>PRN015</t>
  </si>
  <si>
    <t>PRN016</t>
  </si>
  <si>
    <t>PRN017</t>
  </si>
  <si>
    <t>PRN018</t>
  </si>
  <si>
    <t>PRN019</t>
  </si>
  <si>
    <t>PRN020</t>
  </si>
  <si>
    <t>PRN022</t>
  </si>
  <si>
    <t>PRN023</t>
  </si>
  <si>
    <t>PRN024</t>
  </si>
  <si>
    <t>PRN025</t>
  </si>
  <si>
    <t>PRN026</t>
  </si>
  <si>
    <t>PRN027</t>
  </si>
  <si>
    <t>PRN028</t>
  </si>
  <si>
    <t>PRN029</t>
  </si>
  <si>
    <t>PRN030</t>
  </si>
  <si>
    <t>PRN031</t>
  </si>
  <si>
    <t>PRN032</t>
  </si>
  <si>
    <t>PRN033</t>
  </si>
  <si>
    <t>PRN034</t>
  </si>
  <si>
    <t>PRN035</t>
  </si>
  <si>
    <t>PRN036</t>
  </si>
  <si>
    <t>PRN037</t>
  </si>
  <si>
    <t>PRN039</t>
  </si>
  <si>
    <t>PRN043</t>
  </si>
  <si>
    <t>PRN044</t>
  </si>
  <si>
    <t>PRN045</t>
  </si>
  <si>
    <t>PRN046</t>
  </si>
  <si>
    <t>PRN047</t>
  </si>
  <si>
    <t>PRN048</t>
  </si>
  <si>
    <t>PRN049</t>
  </si>
  <si>
    <t>PRN050</t>
  </si>
  <si>
    <t>PRN051</t>
  </si>
  <si>
    <t>PRN052</t>
  </si>
  <si>
    <t>PRN053</t>
  </si>
  <si>
    <t>PRN054</t>
  </si>
  <si>
    <t>PRN055</t>
  </si>
  <si>
    <t>PRN056</t>
  </si>
  <si>
    <t>PRN057</t>
  </si>
  <si>
    <t>PRN058</t>
  </si>
  <si>
    <t>PRN059</t>
  </si>
  <si>
    <t>PRN061</t>
  </si>
  <si>
    <t>PRN063</t>
  </si>
  <si>
    <t>PRN064</t>
  </si>
  <si>
    <t>PRN066</t>
  </si>
  <si>
    <t>PRN068</t>
  </si>
  <si>
    <t>PRN070</t>
  </si>
  <si>
    <t>PRN071</t>
  </si>
  <si>
    <t>PRN072</t>
  </si>
  <si>
    <t>PRN073</t>
  </si>
  <si>
    <t>PRN074</t>
  </si>
  <si>
    <t>PRN075</t>
  </si>
  <si>
    <t>PRN077</t>
  </si>
  <si>
    <t>PRN078</t>
  </si>
  <si>
    <t>PRN079</t>
  </si>
  <si>
    <t>PRN080</t>
  </si>
  <si>
    <t>PRN082</t>
  </si>
  <si>
    <t>PRN084</t>
  </si>
  <si>
    <t>PRN086</t>
  </si>
  <si>
    <t>PRN087</t>
  </si>
  <si>
    <t>PRN088</t>
  </si>
  <si>
    <t>PRN089</t>
  </si>
  <si>
    <t>PRN090</t>
  </si>
  <si>
    <t>PRN091</t>
  </si>
  <si>
    <t>PRN092</t>
  </si>
  <si>
    <t>PRN093</t>
  </si>
  <si>
    <t>PRN094</t>
  </si>
  <si>
    <t>PRN096</t>
  </si>
  <si>
    <t>PRN097</t>
  </si>
  <si>
    <t>PRN098</t>
  </si>
  <si>
    <t>PRN099</t>
  </si>
  <si>
    <t>PRN100</t>
  </si>
  <si>
    <t>PRN101</t>
  </si>
  <si>
    <t>PRN102</t>
  </si>
  <si>
    <t>PRN103</t>
  </si>
  <si>
    <t>PRN104</t>
  </si>
  <si>
    <t>PRN105</t>
  </si>
  <si>
    <t>PRN106</t>
  </si>
  <si>
    <t>PRN109</t>
  </si>
  <si>
    <t>PRN111</t>
  </si>
  <si>
    <t>PRN112</t>
  </si>
  <si>
    <t>PRN113</t>
  </si>
  <si>
    <t>PRN114</t>
  </si>
  <si>
    <t>PRN115</t>
  </si>
  <si>
    <t>PRN116</t>
  </si>
  <si>
    <t>PRN117</t>
  </si>
  <si>
    <t>PRN118</t>
  </si>
  <si>
    <t>PRN119</t>
  </si>
  <si>
    <t>PRN120</t>
  </si>
  <si>
    <t>PRN122</t>
  </si>
  <si>
    <t>PRN123</t>
  </si>
  <si>
    <t>PRN124</t>
  </si>
  <si>
    <t>PRN125</t>
  </si>
  <si>
    <t>PRN126</t>
  </si>
  <si>
    <t>PRN127</t>
  </si>
  <si>
    <t>PRN129</t>
  </si>
  <si>
    <t>PRN130</t>
  </si>
  <si>
    <t>PRN136</t>
  </si>
  <si>
    <t>PRN137</t>
  </si>
  <si>
    <t>PRN138</t>
  </si>
  <si>
    <t>PRN139</t>
  </si>
  <si>
    <t>PRN140</t>
  </si>
  <si>
    <t>PRN142</t>
  </si>
  <si>
    <t>PRN143</t>
  </si>
  <si>
    <t>PRN144</t>
  </si>
  <si>
    <t>PRN145</t>
  </si>
  <si>
    <t>PRN151</t>
  </si>
  <si>
    <t>PRN157</t>
  </si>
  <si>
    <t>PRN162</t>
  </si>
  <si>
    <t>PRN163</t>
  </si>
  <si>
    <t>PRN164</t>
  </si>
  <si>
    <t>PRN161</t>
  </si>
  <si>
    <t>PRN133</t>
  </si>
  <si>
    <t>PRN134</t>
  </si>
  <si>
    <t>PRN147</t>
  </si>
  <si>
    <t>PRN148</t>
  </si>
  <si>
    <t>PRN159</t>
  </si>
  <si>
    <t>PRN167</t>
  </si>
  <si>
    <t>PRN169</t>
  </si>
  <si>
    <t>PRN170</t>
  </si>
  <si>
    <t>PRN171</t>
  </si>
  <si>
    <t>PRN172</t>
  </si>
  <si>
    <t>PRN173</t>
  </si>
  <si>
    <t>PRN175</t>
  </si>
  <si>
    <t>PRN176</t>
  </si>
  <si>
    <t>PRN177</t>
  </si>
  <si>
    <t>PRN178</t>
  </si>
  <si>
    <t>PRN179</t>
  </si>
  <si>
    <t>PRN180</t>
  </si>
  <si>
    <t>PRN181</t>
  </si>
  <si>
    <t>PRN182</t>
  </si>
  <si>
    <t>PRN183</t>
  </si>
  <si>
    <t>PRN184</t>
  </si>
  <si>
    <t>PRN185</t>
  </si>
  <si>
    <t>PRN186</t>
  </si>
  <si>
    <t>PRN189</t>
  </si>
  <si>
    <t>PRN187</t>
  </si>
  <si>
    <t>PRN188</t>
  </si>
  <si>
    <t>PRN190</t>
  </si>
  <si>
    <t>PRN191</t>
  </si>
  <si>
    <t>PRN192</t>
  </si>
  <si>
    <t>PRN194</t>
  </si>
  <si>
    <t>PRN195</t>
  </si>
  <si>
    <t>PRN196</t>
  </si>
  <si>
    <t>PRZ001</t>
  </si>
  <si>
    <t>PRZ002</t>
  </si>
  <si>
    <t>PRZ003</t>
  </si>
  <si>
    <t>PRZ004</t>
  </si>
  <si>
    <t>PRZ005</t>
  </si>
  <si>
    <t>PRZ006</t>
  </si>
  <si>
    <t>PRZ007</t>
  </si>
  <si>
    <t>PRZ008</t>
  </si>
  <si>
    <t>PRZ009</t>
  </si>
  <si>
    <t>PRZ010</t>
  </si>
  <si>
    <t>PRZ011</t>
  </si>
  <si>
    <t>PRZ012</t>
  </si>
  <si>
    <t>PRZ013</t>
  </si>
  <si>
    <t>PRZ014</t>
  </si>
  <si>
    <t>PRZ015</t>
  </si>
  <si>
    <t>PRZ017</t>
  </si>
  <si>
    <t>PRZ018</t>
  </si>
  <si>
    <t>PRZ019</t>
  </si>
  <si>
    <t>PRZ020</t>
  </si>
  <si>
    <t>PRZ024</t>
  </si>
  <si>
    <t>PRZ025</t>
  </si>
  <si>
    <t>PRZ026</t>
  </si>
  <si>
    <t>PRZ027</t>
  </si>
  <si>
    <t>PRZ028</t>
  </si>
  <si>
    <t>PRZ029</t>
  </si>
  <si>
    <t>PRZ030</t>
  </si>
  <si>
    <t>PRZ031</t>
  </si>
  <si>
    <t>PRZ032</t>
  </si>
  <si>
    <t>PRZ033</t>
  </si>
  <si>
    <t>PRZ034</t>
  </si>
  <si>
    <t>PRZ035</t>
  </si>
  <si>
    <t>PRZ036</t>
  </si>
  <si>
    <t>PRZ037</t>
  </si>
  <si>
    <t>PRZ038</t>
  </si>
  <si>
    <t>PRZ039</t>
  </si>
  <si>
    <t>PRZ041</t>
  </si>
  <si>
    <t>PRZ042</t>
  </si>
  <si>
    <t>PRZ043</t>
  </si>
  <si>
    <t>PRZ044</t>
  </si>
  <si>
    <t>PRZ045</t>
  </si>
  <si>
    <t>PRZ047</t>
  </si>
  <si>
    <t>PRZ048</t>
  </si>
  <si>
    <t>PRZ049</t>
  </si>
  <si>
    <t>PRZ050</t>
  </si>
  <si>
    <t>PRZ051</t>
  </si>
  <si>
    <t>PRZ052</t>
  </si>
  <si>
    <t>PRZ055</t>
  </si>
  <si>
    <t>PRZ056</t>
  </si>
  <si>
    <t>PRZ057</t>
  </si>
  <si>
    <t>PRZ059</t>
  </si>
  <si>
    <t>PRZ061</t>
  </si>
  <si>
    <t>PRZ062</t>
  </si>
  <si>
    <t>PRZ063</t>
  </si>
  <si>
    <t>GJI033</t>
  </si>
  <si>
    <t>GJI046</t>
  </si>
  <si>
    <t>GJI063</t>
  </si>
  <si>
    <t>GJI093</t>
  </si>
  <si>
    <t>GJI103</t>
  </si>
  <si>
    <t>GJI111</t>
  </si>
  <si>
    <t>GJI152</t>
  </si>
  <si>
    <t>PRZ067</t>
  </si>
  <si>
    <t>PRZ072</t>
  </si>
  <si>
    <t>PRZ071</t>
  </si>
  <si>
    <t>PRZ073</t>
  </si>
  <si>
    <t>PRZ074</t>
  </si>
  <si>
    <t>PRZ075</t>
  </si>
  <si>
    <t>PRZ069</t>
  </si>
  <si>
    <t>PRZ076</t>
  </si>
  <si>
    <t>PRZ077</t>
  </si>
  <si>
    <t>PRZ079</t>
  </si>
  <si>
    <t>PRZ080</t>
  </si>
  <si>
    <t>PRZ081</t>
  </si>
  <si>
    <t>PRZ082</t>
  </si>
  <si>
    <t>PRZ083</t>
  </si>
  <si>
    <t>PRZ084</t>
  </si>
  <si>
    <t>PRZ085</t>
  </si>
  <si>
    <t>PRZ086</t>
  </si>
  <si>
    <t>PRZ087</t>
  </si>
  <si>
    <t>PRZ088</t>
  </si>
  <si>
    <t>PRZ089</t>
  </si>
  <si>
    <t>PRZ090</t>
  </si>
  <si>
    <t>PRZ091</t>
  </si>
  <si>
    <t>PRZ092</t>
  </si>
  <si>
    <t>PRZ093</t>
  </si>
  <si>
    <t>PRZ094</t>
  </si>
  <si>
    <t>GJI001</t>
  </si>
  <si>
    <t>GJI002</t>
  </si>
  <si>
    <t>GJI003</t>
  </si>
  <si>
    <t>GJI004</t>
  </si>
  <si>
    <t>GJI005</t>
  </si>
  <si>
    <t>GJI006</t>
  </si>
  <si>
    <t>GJI007</t>
  </si>
  <si>
    <t>GJI008</t>
  </si>
  <si>
    <t>GJI009</t>
  </si>
  <si>
    <t>GJI010</t>
  </si>
  <si>
    <t>GJI011</t>
  </si>
  <si>
    <t>GJI012</t>
  </si>
  <si>
    <t>GJI013</t>
  </si>
  <si>
    <t>GJI014</t>
  </si>
  <si>
    <t>GJI015</t>
  </si>
  <si>
    <t>GJI016</t>
  </si>
  <si>
    <t>GJI017</t>
  </si>
  <si>
    <t>GJI018</t>
  </si>
  <si>
    <t>GJI019</t>
  </si>
  <si>
    <t>GJI020</t>
  </si>
  <si>
    <t>GJI021</t>
  </si>
  <si>
    <t>GJI022</t>
  </si>
  <si>
    <t>GJI023</t>
  </si>
  <si>
    <t>GJI024</t>
  </si>
  <si>
    <t>GJI025</t>
  </si>
  <si>
    <t>GJI026</t>
  </si>
  <si>
    <t>GJI027</t>
  </si>
  <si>
    <t>GJI028</t>
  </si>
  <si>
    <t>GJI029</t>
  </si>
  <si>
    <t>GJI030</t>
  </si>
  <si>
    <t>GJI031</t>
  </si>
  <si>
    <t>GJI032</t>
  </si>
  <si>
    <t>GJI034</t>
  </si>
  <si>
    <t>GJI035</t>
  </si>
  <si>
    <t>GJI036</t>
  </si>
  <si>
    <t>GJI037</t>
  </si>
  <si>
    <t>GJI041</t>
  </si>
  <si>
    <t>GJI042</t>
  </si>
  <si>
    <t>GJI043</t>
  </si>
  <si>
    <t>GJI044</t>
  </si>
  <si>
    <t>GJI045</t>
  </si>
  <si>
    <t>GJI053</t>
  </si>
  <si>
    <t>GJI054</t>
  </si>
  <si>
    <t>GJI055</t>
  </si>
  <si>
    <t>GJI057</t>
  </si>
  <si>
    <t>GJI058</t>
  </si>
  <si>
    <t>GJI059</t>
  </si>
  <si>
    <t>GJI060</t>
  </si>
  <si>
    <t>GJI062</t>
  </si>
  <si>
    <t>GJI064</t>
  </si>
  <si>
    <t>GJI065</t>
  </si>
  <si>
    <t>GJI066</t>
  </si>
  <si>
    <t>GJI067</t>
  </si>
  <si>
    <t>GJI069</t>
  </si>
  <si>
    <t>GJI070</t>
  </si>
  <si>
    <t>GJI072</t>
  </si>
  <si>
    <t>GJI074</t>
  </si>
  <si>
    <t>GJI077</t>
  </si>
  <si>
    <t>GJI078</t>
  </si>
  <si>
    <t>GJI082</t>
  </si>
  <si>
    <t>GJI083</t>
  </si>
  <si>
    <t>GJI084</t>
  </si>
  <si>
    <t>GJI085</t>
  </si>
  <si>
    <t>GJI086</t>
  </si>
  <si>
    <t>GJI087</t>
  </si>
  <si>
    <t>GJI089</t>
  </si>
  <si>
    <t>GJI090</t>
  </si>
  <si>
    <t>GJI091</t>
  </si>
  <si>
    <t>GJI095</t>
  </si>
  <si>
    <t>GJI096</t>
  </si>
  <si>
    <t>GJI097</t>
  </si>
  <si>
    <t>GJI098</t>
  </si>
  <si>
    <t>GJI099</t>
  </si>
  <si>
    <t>GJI100</t>
  </si>
  <si>
    <t>GJI101</t>
  </si>
  <si>
    <t>GJI104</t>
  </si>
  <si>
    <t>GJI105</t>
  </si>
  <si>
    <t>GJI108</t>
  </si>
  <si>
    <t>GJI109</t>
  </si>
  <si>
    <t>GJI110</t>
  </si>
  <si>
    <t>GJI119</t>
  </si>
  <si>
    <t>GJI128</t>
  </si>
  <si>
    <t>GJI130</t>
  </si>
  <si>
    <t>GJI134</t>
  </si>
  <si>
    <t>GJI135</t>
  </si>
  <si>
    <t>GJI138</t>
  </si>
  <si>
    <t>GJI140</t>
  </si>
  <si>
    <t>GJI141</t>
  </si>
  <si>
    <t>GJI142</t>
  </si>
  <si>
    <t>GJI143</t>
  </si>
  <si>
    <t>GJI144</t>
  </si>
  <si>
    <t>GJI145</t>
  </si>
  <si>
    <t>GJI148</t>
  </si>
  <si>
    <t>GJI149</t>
  </si>
  <si>
    <t>GJI150</t>
  </si>
  <si>
    <t>GJI151</t>
  </si>
  <si>
    <t>GJI153</t>
  </si>
  <si>
    <t>GJI154</t>
  </si>
  <si>
    <t>GJI156</t>
  </si>
  <si>
    <t>GJI157</t>
  </si>
  <si>
    <t>GJI158</t>
  </si>
  <si>
    <t>GJI161</t>
  </si>
  <si>
    <t>GJI167</t>
  </si>
  <si>
    <t>GJI169</t>
  </si>
  <si>
    <t>GJI170</t>
  </si>
  <si>
    <t>GJI172</t>
  </si>
  <si>
    <t>GJI173</t>
  </si>
  <si>
    <t>MIT001</t>
  </si>
  <si>
    <t>MIT002</t>
  </si>
  <si>
    <t>MIT004</t>
  </si>
  <si>
    <t>MIT005</t>
  </si>
  <si>
    <t>MIT006</t>
  </si>
  <si>
    <t>MIT007</t>
  </si>
  <si>
    <t>MIT008</t>
  </si>
  <si>
    <t>MIT009</t>
  </si>
  <si>
    <t>MIT011</t>
  </si>
  <si>
    <t>MIT012</t>
  </si>
  <si>
    <t>MIT013</t>
  </si>
  <si>
    <t>MIT014</t>
  </si>
  <si>
    <t>MIT015</t>
  </si>
  <si>
    <t>MIT016</t>
  </si>
  <si>
    <t>MIT017</t>
  </si>
  <si>
    <t>MIT018</t>
  </si>
  <si>
    <t>MIT019</t>
  </si>
  <si>
    <t>MIT023</t>
  </si>
  <si>
    <t>MIT024</t>
  </si>
  <si>
    <t>MIT025</t>
  </si>
  <si>
    <t>MIT027</t>
  </si>
  <si>
    <t>MIT029</t>
  </si>
  <si>
    <t>MIT030</t>
  </si>
  <si>
    <t>MIT031</t>
  </si>
  <si>
    <t>MIT032</t>
  </si>
  <si>
    <t>MIT033</t>
  </si>
  <si>
    <t>MIT034</t>
  </si>
  <si>
    <t>MIT035</t>
  </si>
  <si>
    <t>MIT036</t>
  </si>
  <si>
    <t>MIT037</t>
  </si>
  <si>
    <t>MIT038</t>
  </si>
  <si>
    <t>MIT039</t>
  </si>
  <si>
    <t>MIT040</t>
  </si>
  <si>
    <t>MIT041</t>
  </si>
  <si>
    <t>MIT042</t>
  </si>
  <si>
    <t>MIT044</t>
  </si>
  <si>
    <t>MIT046</t>
  </si>
  <si>
    <t>MIT048</t>
  </si>
  <si>
    <t>MIT049</t>
  </si>
  <si>
    <t>MIT050</t>
  </si>
  <si>
    <t>MIT051</t>
  </si>
  <si>
    <t>MIT053</t>
  </si>
  <si>
    <t>MIT054</t>
  </si>
  <si>
    <t>MIT055</t>
  </si>
  <si>
    <t>MIT056</t>
  </si>
  <si>
    <t>MIT059</t>
  </si>
  <si>
    <t>MIT060</t>
  </si>
  <si>
    <t>MIT061</t>
  </si>
  <si>
    <t>MIT075</t>
  </si>
  <si>
    <t>MIT092</t>
  </si>
  <si>
    <t>MIT093</t>
  </si>
  <si>
    <t>MIT095</t>
  </si>
  <si>
    <t>MIT098</t>
  </si>
  <si>
    <t>MIT101</t>
  </si>
  <si>
    <t>MIT106</t>
  </si>
  <si>
    <t>MIT107</t>
  </si>
  <si>
    <t>MIT109</t>
  </si>
  <si>
    <t>MIT113</t>
  </si>
  <si>
    <t>MIT119</t>
  </si>
  <si>
    <t>MIT120</t>
  </si>
  <si>
    <t>MIT124</t>
  </si>
  <si>
    <t>MIT126</t>
  </si>
  <si>
    <t>MIT132</t>
  </si>
  <si>
    <t>MIT133</t>
  </si>
  <si>
    <t>PRN011</t>
  </si>
  <si>
    <t>MIT138</t>
  </si>
  <si>
    <t>PRN165</t>
  </si>
  <si>
    <t>PRN166</t>
  </si>
  <si>
    <t>MIT028</t>
  </si>
  <si>
    <t>MIT117</t>
  </si>
  <si>
    <t>MIT134</t>
  </si>
  <si>
    <t>MIT139</t>
  </si>
  <si>
    <t>MIT140</t>
  </si>
  <si>
    <t>MIT141</t>
  </si>
  <si>
    <t>MIT142</t>
  </si>
  <si>
    <t>MIT143</t>
  </si>
  <si>
    <t>MIT144</t>
  </si>
  <si>
    <t>MIT145</t>
  </si>
  <si>
    <t>MIT146</t>
  </si>
  <si>
    <t>MIT147</t>
  </si>
  <si>
    <t>MIT148</t>
  </si>
  <si>
    <t>MIT149</t>
  </si>
  <si>
    <t>MIT150</t>
  </si>
  <si>
    <t>MIT154</t>
  </si>
  <si>
    <t>MIT152</t>
  </si>
  <si>
    <t>MIT151</t>
  </si>
  <si>
    <t>MIT153</t>
  </si>
  <si>
    <t>MIT156</t>
  </si>
  <si>
    <t>MIT157</t>
  </si>
  <si>
    <t>MIT162</t>
  </si>
  <si>
    <t>MIT164</t>
  </si>
  <si>
    <t>MIT159</t>
  </si>
  <si>
    <t>MIT161</t>
  </si>
  <si>
    <t>MIT165</t>
  </si>
  <si>
    <t>PEJ001</t>
  </si>
  <si>
    <t>PEJ002</t>
  </si>
  <si>
    <t>PEJ003</t>
  </si>
  <si>
    <t>PEJ008</t>
  </si>
  <si>
    <t>PEJ010</t>
  </si>
  <si>
    <t>PEJ011</t>
  </si>
  <si>
    <t>PEJ012</t>
  </si>
  <si>
    <t>PEJ013</t>
  </si>
  <si>
    <t>PEJ014</t>
  </si>
  <si>
    <t>PEJ015</t>
  </si>
  <si>
    <t>PEJ016</t>
  </si>
  <si>
    <t>PEJ017</t>
  </si>
  <si>
    <t>PEJ018</t>
  </si>
  <si>
    <t>PEJ019</t>
  </si>
  <si>
    <t>PEJ020</t>
  </si>
  <si>
    <t>PEJ021</t>
  </si>
  <si>
    <t>PEJ022</t>
  </si>
  <si>
    <t>PEJ023</t>
  </si>
  <si>
    <t>PEJ024</t>
  </si>
  <si>
    <t>PEJ025</t>
  </si>
  <si>
    <t>PEJ026</t>
  </si>
  <si>
    <t>PEJ027</t>
  </si>
  <si>
    <t>PEJ028</t>
  </si>
  <si>
    <t>PEJ029</t>
  </si>
  <si>
    <t>PEJ031</t>
  </si>
  <si>
    <t>PEJ032</t>
  </si>
  <si>
    <t>PEJ033</t>
  </si>
  <si>
    <t>PEJ034</t>
  </si>
  <si>
    <t>PEJ035</t>
  </si>
  <si>
    <t>PEJ036</t>
  </si>
  <si>
    <t>PEJ037</t>
  </si>
  <si>
    <t>PEJ038</t>
  </si>
  <si>
    <t>PEJ039</t>
  </si>
  <si>
    <t>PEJ040</t>
  </si>
  <si>
    <t>PEJ042</t>
  </si>
  <si>
    <t>PEJ043</t>
  </si>
  <si>
    <t>PEJ044</t>
  </si>
  <si>
    <t>PEJ045</t>
  </si>
  <si>
    <t>PEJ046</t>
  </si>
  <si>
    <t>PEJ047</t>
  </si>
  <si>
    <t>PEJ048</t>
  </si>
  <si>
    <t>PEJ049</t>
  </si>
  <si>
    <t>PEJ050</t>
  </si>
  <si>
    <t>PEJ051</t>
  </si>
  <si>
    <t>PEJ052</t>
  </si>
  <si>
    <t>PEJ053</t>
  </si>
  <si>
    <t>PEJ054</t>
  </si>
  <si>
    <t>PEJ055</t>
  </si>
  <si>
    <t>PEJ056</t>
  </si>
  <si>
    <t>PEJ058</t>
  </si>
  <si>
    <t>PEJ059</t>
  </si>
  <si>
    <t>PEJ060</t>
  </si>
  <si>
    <t>PEJ061</t>
  </si>
  <si>
    <t>PEJ062</t>
  </si>
  <si>
    <t>PEJ065</t>
  </si>
  <si>
    <t>PEJ067</t>
  </si>
  <si>
    <t>PEJ068</t>
  </si>
  <si>
    <t>PEJ069</t>
  </si>
  <si>
    <t>PEJ071</t>
  </si>
  <si>
    <t>PEJ077</t>
  </si>
  <si>
    <t>PEJ078</t>
  </si>
  <si>
    <t>PEJ080</t>
  </si>
  <si>
    <t>PEJ087</t>
  </si>
  <si>
    <t>PEJ088</t>
  </si>
  <si>
    <t>PEJ089</t>
  </si>
  <si>
    <t>PEJ090</t>
  </si>
  <si>
    <t>PEJ091</t>
  </si>
  <si>
    <t>PEJ092</t>
  </si>
  <si>
    <t>PEJ094</t>
  </si>
  <si>
    <t>PEJ095</t>
  </si>
  <si>
    <t>PEJ097</t>
  </si>
  <si>
    <t>PEJ098</t>
  </si>
  <si>
    <t>PEJ099</t>
  </si>
  <si>
    <t>PEJ100</t>
  </si>
  <si>
    <t>PEJ101</t>
  </si>
  <si>
    <t>PEJ102</t>
  </si>
  <si>
    <t>PEJ103</t>
  </si>
  <si>
    <t>PEJ104</t>
  </si>
  <si>
    <t>PEJ105</t>
  </si>
  <si>
    <t>PEJ106</t>
  </si>
  <si>
    <t>PEJ107</t>
  </si>
  <si>
    <t>PEJ108</t>
  </si>
  <si>
    <t>PEJ109</t>
  </si>
  <si>
    <t>PEJ110</t>
  </si>
  <si>
    <t>PEJ126</t>
  </si>
  <si>
    <t>PEJ127</t>
  </si>
  <si>
    <t>PEJ129</t>
  </si>
  <si>
    <t>PEJ130</t>
  </si>
  <si>
    <t>PEJ131</t>
  </si>
  <si>
    <t>PEJ133</t>
  </si>
  <si>
    <t>PEJ134</t>
  </si>
  <si>
    <t>PEJ135</t>
  </si>
  <si>
    <t>PEJ136</t>
  </si>
  <si>
    <t>PEJ137</t>
  </si>
  <si>
    <t>PEJ138</t>
  </si>
  <si>
    <t>PEJ139</t>
  </si>
  <si>
    <t>PEJ140</t>
  </si>
  <si>
    <t>PEJ143</t>
  </si>
  <si>
    <t>PEJ144</t>
  </si>
  <si>
    <t>PEJ145</t>
  </si>
  <si>
    <t>PEJ146</t>
  </si>
  <si>
    <t>PEJ150</t>
  </si>
  <si>
    <t>PEJ153</t>
  </si>
  <si>
    <t>PEJ154</t>
  </si>
  <si>
    <t>PEJ155</t>
  </si>
  <si>
    <t>PEJ166</t>
  </si>
  <si>
    <t>PEJ171</t>
  </si>
  <si>
    <t>PEJ172</t>
  </si>
  <si>
    <t>PEJ173</t>
  </si>
  <si>
    <t>PEJ183</t>
  </si>
  <si>
    <t>PEJ184</t>
  </si>
  <si>
    <t>PEJ186</t>
  </si>
  <si>
    <t>PEJ187</t>
  </si>
  <si>
    <t>PEJ188</t>
  </si>
  <si>
    <t>PEJ189</t>
  </si>
  <si>
    <t>PEJ190</t>
  </si>
  <si>
    <t>PEJ193</t>
  </si>
  <si>
    <t>PEJ194</t>
  </si>
  <si>
    <t>PEJ195</t>
  </si>
  <si>
    <t>PEJ197</t>
  </si>
  <si>
    <t>PEJ199</t>
  </si>
  <si>
    <t>PEJ198</t>
  </si>
  <si>
    <t>PEJ200</t>
  </si>
  <si>
    <t>PEJ203</t>
  </si>
  <si>
    <t>PEJ207</t>
  </si>
  <si>
    <t>PEJ205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</si>
</sst>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409]d\-mmm\-yy;@"/>
    <numFmt numFmtId="165" formatCode="_(* #,##0.00_);_(* \(#,##0.00\);_(* &quot;-&quot;??_);_(@_)"/>
    <numFmt numFmtId="166" formatCode="_-* #,##0.00\ [$€]_-;\-* #,##0.00\ [$€]_-;_-* &quot;-&quot;??\ [$€]_-;_-@_-"/>
    <numFmt numFmtId="167" formatCode="_(&quot;€&quot;* #,##0.00_);_(&quot;€&quot;* \(#,##0.00\);_(&quot;€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8"/>
      <name val="Times New Roman"/>
      <family val="1"/>
    </font>
    <font>
      <b/>
      <sz val="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6" fontId="3" fillId="0" borderId="0"/>
    <xf numFmtId="165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3" fontId="0" fillId="0" borderId="4" xfId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2" fillId="0" borderId="0" xfId="0" applyNumberFormat="1" applyFont="1"/>
    <xf numFmtId="166" fontId="4" fillId="0" borderId="0" xfId="2" applyFont="1" applyAlignment="1" applyProtection="1">
      <alignment wrapText="1"/>
      <protection hidden="1"/>
    </xf>
    <xf numFmtId="166" fontId="5" fillId="0" borderId="0" xfId="2" applyFont="1" applyProtection="1">
      <protection hidden="1"/>
    </xf>
    <xf numFmtId="166" fontId="6" fillId="0" borderId="7" xfId="2" applyFont="1" applyBorder="1" applyProtection="1">
      <protection hidden="1"/>
    </xf>
    <xf numFmtId="166" fontId="6" fillId="0" borderId="8" xfId="2" applyFont="1" applyBorder="1" applyProtection="1">
      <protection hidden="1"/>
    </xf>
    <xf numFmtId="166" fontId="5" fillId="0" borderId="9" xfId="2" applyFont="1" applyBorder="1" applyProtection="1">
      <protection hidden="1"/>
    </xf>
    <xf numFmtId="166" fontId="6" fillId="0" borderId="9" xfId="2" applyFont="1" applyBorder="1" applyProtection="1">
      <protection hidden="1"/>
    </xf>
    <xf numFmtId="166" fontId="7" fillId="0" borderId="0" xfId="2" applyFont="1" applyProtection="1">
      <protection hidden="1"/>
    </xf>
    <xf numFmtId="165" fontId="8" fillId="5" borderId="10" xfId="3" applyFont="1" applyFill="1" applyBorder="1" applyAlignment="1" applyProtection="1">
      <alignment horizontal="left" vertical="center"/>
      <protection hidden="1"/>
    </xf>
    <xf numFmtId="165" fontId="8" fillId="5" borderId="11" xfId="3" applyFont="1" applyFill="1" applyBorder="1" applyAlignment="1" applyProtection="1">
      <alignment horizontal="left" vertical="center"/>
      <protection hidden="1"/>
    </xf>
    <xf numFmtId="166" fontId="5" fillId="5" borderId="12" xfId="2" applyFont="1" applyFill="1" applyBorder="1" applyProtection="1">
      <protection hidden="1"/>
    </xf>
    <xf numFmtId="165" fontId="9" fillId="5" borderId="12" xfId="3" applyFont="1" applyFill="1" applyBorder="1" applyAlignment="1" applyProtection="1">
      <alignment horizontal="center" vertical="center"/>
      <protection hidden="1"/>
    </xf>
    <xf numFmtId="0" fontId="10" fillId="6" borderId="0" xfId="2" applyNumberFormat="1" applyFont="1" applyFill="1" applyAlignment="1" applyProtection="1">
      <alignment horizontal="center"/>
      <protection hidden="1"/>
    </xf>
    <xf numFmtId="165" fontId="5" fillId="0" borderId="0" xfId="3" applyFont="1" applyFill="1" applyBorder="1" applyAlignment="1" applyProtection="1">
      <alignment horizontal="right" vertical="center"/>
      <protection hidden="1"/>
    </xf>
    <xf numFmtId="165" fontId="4" fillId="0" borderId="0" xfId="3" applyFont="1" applyFill="1" applyBorder="1" applyAlignment="1" applyProtection="1">
      <alignment horizontal="left" vertical="center"/>
      <protection hidden="1"/>
    </xf>
    <xf numFmtId="165" fontId="5" fillId="0" borderId="0" xfId="3" applyFont="1" applyFill="1" applyBorder="1" applyAlignment="1" applyProtection="1">
      <alignment horizontal="left" vertical="center"/>
      <protection hidden="1"/>
    </xf>
    <xf numFmtId="0" fontId="11" fillId="0" borderId="0" xfId="4" applyFont="1" applyAlignment="1" applyProtection="1">
      <alignment horizontal="left" vertical="center"/>
      <protection hidden="1"/>
    </xf>
    <xf numFmtId="166" fontId="12" fillId="0" borderId="0" xfId="2" applyFont="1" applyAlignment="1" applyProtection="1">
      <alignment horizontal="center" vertical="center"/>
      <protection hidden="1"/>
    </xf>
    <xf numFmtId="166" fontId="4" fillId="0" borderId="0" xfId="2" applyFont="1" applyAlignment="1" applyProtection="1">
      <alignment horizontal="right"/>
      <protection hidden="1"/>
    </xf>
    <xf numFmtId="15" fontId="4" fillId="0" borderId="0" xfId="2" applyNumberFormat="1" applyFont="1" applyFill="1" applyAlignment="1" applyProtection="1">
      <alignment horizontal="left"/>
      <protection hidden="1"/>
    </xf>
    <xf numFmtId="166" fontId="7" fillId="0" borderId="0" xfId="2" applyFont="1" applyAlignment="1" applyProtection="1">
      <alignment horizontal="center"/>
      <protection hidden="1"/>
    </xf>
    <xf numFmtId="49" fontId="13" fillId="5" borderId="0" xfId="2" applyNumberFormat="1" applyFont="1" applyFill="1" applyBorder="1" applyAlignment="1" applyProtection="1">
      <alignment horizontal="left" vertical="center"/>
      <protection hidden="1"/>
    </xf>
    <xf numFmtId="15" fontId="4" fillId="5" borderId="0" xfId="2" applyNumberFormat="1" applyFont="1" applyFill="1" applyAlignment="1" applyProtection="1">
      <alignment horizontal="left"/>
      <protection hidden="1"/>
    </xf>
    <xf numFmtId="0" fontId="10" fillId="6" borderId="0" xfId="2" applyNumberFormat="1" applyFont="1" applyFill="1" applyAlignment="1" applyProtection="1">
      <alignment horizontal="center" vertical="center"/>
      <protection locked="0"/>
    </xf>
    <xf numFmtId="166" fontId="5" fillId="0" borderId="0" xfId="2" applyFont="1" applyAlignment="1" applyProtection="1">
      <alignment horizontal="center" vertical="center"/>
      <protection hidden="1"/>
    </xf>
    <xf numFmtId="15" fontId="4" fillId="0" borderId="0" xfId="2" applyNumberFormat="1" applyFont="1" applyAlignment="1" applyProtection="1">
      <alignment horizontal="left"/>
      <protection hidden="1"/>
    </xf>
    <xf numFmtId="9" fontId="12" fillId="0" borderId="0" xfId="2" applyNumberFormat="1" applyFont="1" applyAlignment="1" applyProtection="1">
      <alignment horizontal="right" vertical="center"/>
      <protection hidden="1"/>
    </xf>
    <xf numFmtId="166" fontId="12" fillId="0" borderId="13" xfId="2" applyFont="1" applyFill="1" applyBorder="1" applyAlignment="1" applyProtection="1">
      <alignment horizontal="center" vertical="center"/>
      <protection hidden="1"/>
    </xf>
    <xf numFmtId="166" fontId="12" fillId="0" borderId="14" xfId="2" applyFont="1" applyFill="1" applyBorder="1" applyAlignment="1" applyProtection="1">
      <alignment horizontal="right" vertical="center"/>
      <protection hidden="1"/>
    </xf>
    <xf numFmtId="167" fontId="14" fillId="0" borderId="13" xfId="2" applyNumberFormat="1" applyFont="1" applyFill="1" applyBorder="1" applyAlignment="1" applyProtection="1">
      <alignment vertical="center"/>
      <protection hidden="1"/>
    </xf>
    <xf numFmtId="165" fontId="15" fillId="0" borderId="15" xfId="5" applyFont="1" applyFill="1" applyBorder="1" applyAlignment="1" applyProtection="1">
      <alignment vertical="center"/>
      <protection hidden="1"/>
    </xf>
    <xf numFmtId="166" fontId="12" fillId="0" borderId="16" xfId="2" applyFont="1" applyFill="1" applyBorder="1" applyAlignment="1" applyProtection="1">
      <alignment horizontal="center" vertical="center"/>
      <protection hidden="1"/>
    </xf>
    <xf numFmtId="166" fontId="12" fillId="0" borderId="17" xfId="2" applyFont="1" applyFill="1" applyBorder="1" applyAlignment="1" applyProtection="1">
      <alignment horizontal="right" vertical="center"/>
      <protection hidden="1"/>
    </xf>
    <xf numFmtId="167" fontId="15" fillId="0" borderId="16" xfId="2" applyNumberFormat="1" applyFont="1" applyFill="1" applyBorder="1" applyAlignment="1" applyProtection="1">
      <alignment vertical="center"/>
      <protection hidden="1"/>
    </xf>
    <xf numFmtId="165" fontId="15" fillId="0" borderId="18" xfId="5" applyFont="1" applyFill="1" applyBorder="1" applyAlignment="1" applyProtection="1">
      <alignment vertical="center"/>
      <protection hidden="1"/>
    </xf>
    <xf numFmtId="166" fontId="12" fillId="0" borderId="19" xfId="2" applyFont="1" applyFill="1" applyBorder="1" applyAlignment="1" applyProtection="1">
      <alignment horizontal="center" vertical="center"/>
      <protection hidden="1"/>
    </xf>
    <xf numFmtId="166" fontId="12" fillId="0" borderId="20" xfId="2" applyFont="1" applyFill="1" applyBorder="1" applyAlignment="1" applyProtection="1">
      <alignment horizontal="right" vertical="center"/>
      <protection hidden="1"/>
    </xf>
    <xf numFmtId="167" fontId="14" fillId="0" borderId="16" xfId="2" applyNumberFormat="1" applyFont="1" applyFill="1" applyBorder="1" applyAlignment="1" applyProtection="1">
      <alignment vertical="center"/>
      <protection hidden="1"/>
    </xf>
    <xf numFmtId="165" fontId="15" fillId="0" borderId="21" xfId="5" applyFont="1" applyFill="1" applyBorder="1" applyAlignment="1" applyProtection="1">
      <alignment vertical="center"/>
      <protection hidden="1"/>
    </xf>
    <xf numFmtId="166" fontId="12" fillId="0" borderId="22" xfId="2" applyFont="1" applyFill="1" applyBorder="1" applyAlignment="1" applyProtection="1">
      <alignment horizontal="center" vertical="center"/>
      <protection hidden="1"/>
    </xf>
    <xf numFmtId="166" fontId="12" fillId="0" borderId="23" xfId="2" applyFont="1" applyFill="1" applyBorder="1" applyAlignment="1" applyProtection="1">
      <alignment horizontal="right" vertical="center"/>
      <protection hidden="1"/>
    </xf>
    <xf numFmtId="167" fontId="15" fillId="5" borderId="22" xfId="2" applyNumberFormat="1" applyFont="1" applyFill="1" applyBorder="1" applyAlignment="1" applyProtection="1">
      <alignment vertical="center"/>
      <protection hidden="1"/>
    </xf>
    <xf numFmtId="165" fontId="15" fillId="5" borderId="24" xfId="5" applyFont="1" applyFill="1" applyBorder="1" applyAlignment="1" applyProtection="1">
      <alignment vertical="center"/>
      <protection hidden="1"/>
    </xf>
    <xf numFmtId="49" fontId="13" fillId="0" borderId="0" xfId="2" applyNumberFormat="1" applyFont="1" applyBorder="1" applyAlignment="1" applyProtection="1">
      <alignment horizontal="left" vertical="center"/>
      <protection hidden="1"/>
    </xf>
    <xf numFmtId="166" fontId="14" fillId="0" borderId="0" xfId="2" applyFont="1" applyProtection="1">
      <protection hidden="1"/>
    </xf>
    <xf numFmtId="15" fontId="14" fillId="7" borderId="25" xfId="2" applyNumberFormat="1" applyFont="1" applyFill="1" applyBorder="1" applyAlignment="1" applyProtection="1">
      <alignment horizontal="left" vertical="center" wrapText="1"/>
      <protection hidden="1"/>
    </xf>
    <xf numFmtId="166" fontId="14" fillId="7" borderId="26" xfId="2" applyFont="1" applyFill="1" applyBorder="1" applyAlignment="1" applyProtection="1">
      <alignment vertical="center"/>
      <protection hidden="1"/>
    </xf>
    <xf numFmtId="166" fontId="15" fillId="0" borderId="0" xfId="2" applyFont="1" applyAlignment="1" applyProtection="1">
      <alignment horizontal="center" vertical="center"/>
      <protection hidden="1"/>
    </xf>
    <xf numFmtId="166" fontId="8" fillId="5" borderId="27" xfId="2" applyFont="1" applyFill="1" applyBorder="1" applyAlignment="1" applyProtection="1">
      <alignment horizontal="center" vertical="center"/>
      <protection hidden="1"/>
    </xf>
    <xf numFmtId="49" fontId="8" fillId="5" borderId="28" xfId="2" applyNumberFormat="1" applyFont="1" applyFill="1" applyBorder="1" applyAlignment="1" applyProtection="1">
      <alignment vertical="center"/>
      <protection hidden="1"/>
    </xf>
    <xf numFmtId="167" fontId="8" fillId="5" borderId="28" xfId="2" applyNumberFormat="1" applyFont="1" applyFill="1" applyBorder="1" applyAlignment="1" applyProtection="1">
      <alignment vertical="center" wrapText="1"/>
      <protection hidden="1"/>
    </xf>
    <xf numFmtId="166" fontId="15" fillId="5" borderId="29" xfId="2" applyNumberFormat="1" applyFont="1" applyFill="1" applyBorder="1" applyAlignment="1" applyProtection="1">
      <alignment vertical="center"/>
      <protection hidden="1"/>
    </xf>
    <xf numFmtId="166" fontId="5" fillId="0" borderId="16" xfId="2" quotePrefix="1" applyFont="1" applyBorder="1" applyAlignment="1" applyProtection="1">
      <alignment horizontal="center" vertical="center" wrapText="1"/>
      <protection hidden="1"/>
    </xf>
    <xf numFmtId="49" fontId="12" fillId="0" borderId="30" xfId="2" applyNumberFormat="1" applyFont="1" applyFill="1" applyBorder="1" applyAlignment="1" applyProtection="1">
      <alignment vertical="center" wrapText="1"/>
      <protection hidden="1"/>
    </xf>
    <xf numFmtId="167" fontId="6" fillId="0" borderId="30" xfId="2" applyNumberFormat="1" applyFont="1" applyFill="1" applyBorder="1" applyAlignment="1" applyProtection="1">
      <alignment vertical="center" wrapText="1"/>
      <protection hidden="1"/>
    </xf>
    <xf numFmtId="165" fontId="14" fillId="0" borderId="31" xfId="3" applyFont="1" applyFill="1" applyBorder="1" applyAlignment="1" applyProtection="1">
      <alignment vertical="center"/>
      <protection hidden="1"/>
    </xf>
    <xf numFmtId="165" fontId="5" fillId="0" borderId="0" xfId="3" applyFont="1" applyFill="1" applyBorder="1" applyProtection="1">
      <protection hidden="1"/>
    </xf>
    <xf numFmtId="166" fontId="5" fillId="0" borderId="16" xfId="2" applyFont="1" applyBorder="1" applyAlignment="1" applyProtection="1">
      <alignment horizontal="center" vertical="center" wrapText="1"/>
      <protection hidden="1"/>
    </xf>
    <xf numFmtId="166" fontId="5" fillId="0" borderId="16" xfId="2" applyFont="1" applyBorder="1" applyAlignment="1" applyProtection="1">
      <alignment horizontal="center" vertical="center"/>
      <protection hidden="1"/>
    </xf>
    <xf numFmtId="166" fontId="5" fillId="0" borderId="32" xfId="2" applyFont="1" applyBorder="1" applyAlignment="1" applyProtection="1">
      <alignment horizontal="center" vertical="center"/>
      <protection hidden="1"/>
    </xf>
    <xf numFmtId="49" fontId="12" fillId="0" borderId="33" xfId="2" applyNumberFormat="1" applyFont="1" applyFill="1" applyBorder="1" applyAlignment="1" applyProtection="1">
      <alignment vertical="center" wrapText="1"/>
      <protection hidden="1"/>
    </xf>
    <xf numFmtId="167" fontId="6" fillId="0" borderId="33" xfId="2" applyNumberFormat="1" applyFont="1" applyFill="1" applyBorder="1" applyAlignment="1" applyProtection="1">
      <alignment vertical="center" wrapText="1"/>
      <protection hidden="1"/>
    </xf>
    <xf numFmtId="165" fontId="14" fillId="0" borderId="34" xfId="3" applyFont="1" applyFill="1" applyBorder="1" applyAlignment="1" applyProtection="1">
      <alignment vertical="center"/>
      <protection hidden="1"/>
    </xf>
    <xf numFmtId="166" fontId="12" fillId="0" borderId="0" xfId="2" applyFont="1" applyBorder="1" applyAlignment="1" applyProtection="1">
      <alignment horizontal="center" vertical="center"/>
      <protection hidden="1"/>
    </xf>
    <xf numFmtId="49" fontId="12" fillId="0" borderId="0" xfId="2" applyNumberFormat="1" applyFont="1" applyFill="1" applyBorder="1" applyAlignment="1" applyProtection="1">
      <alignment vertical="center" wrapText="1"/>
      <protection hidden="1"/>
    </xf>
    <xf numFmtId="167" fontId="6" fillId="0" borderId="0" xfId="2" applyNumberFormat="1" applyFont="1" applyFill="1" applyBorder="1" applyAlignment="1" applyProtection="1">
      <alignment vertical="center" wrapText="1"/>
      <protection hidden="1"/>
    </xf>
    <xf numFmtId="165" fontId="14" fillId="0" borderId="0" xfId="3" applyFont="1" applyFill="1" applyBorder="1" applyAlignment="1" applyProtection="1">
      <alignment vertical="center"/>
      <protection hidden="1"/>
    </xf>
    <xf numFmtId="166" fontId="14" fillId="0" borderId="0" xfId="6" applyFont="1" applyFill="1" applyBorder="1" applyAlignment="1" applyProtection="1">
      <alignment vertical="center"/>
      <protection hidden="1"/>
    </xf>
    <xf numFmtId="49" fontId="12" fillId="0" borderId="35" xfId="2" applyNumberFormat="1" applyFont="1" applyFill="1" applyBorder="1" applyAlignment="1" applyProtection="1">
      <alignment horizontal="left" vertical="center" wrapText="1"/>
      <protection hidden="1"/>
    </xf>
    <xf numFmtId="49" fontId="12" fillId="0" borderId="36" xfId="2" applyNumberFormat="1" applyFont="1" applyFill="1" applyBorder="1" applyAlignment="1" applyProtection="1">
      <alignment vertical="center"/>
      <protection hidden="1"/>
    </xf>
    <xf numFmtId="167" fontId="6" fillId="0" borderId="36" xfId="2" applyNumberFormat="1" applyFont="1" applyFill="1" applyBorder="1" applyAlignment="1" applyProtection="1">
      <alignment vertical="center" wrapText="1"/>
      <protection hidden="1"/>
    </xf>
    <xf numFmtId="49" fontId="12" fillId="0" borderId="16" xfId="2" applyNumberFormat="1" applyFont="1" applyFill="1" applyBorder="1" applyAlignment="1" applyProtection="1">
      <alignment horizontal="left" vertical="center" wrapText="1"/>
      <protection hidden="1"/>
    </xf>
    <xf numFmtId="49" fontId="12" fillId="0" borderId="30" xfId="2" applyNumberFormat="1" applyFont="1" applyFill="1" applyBorder="1" applyAlignment="1" applyProtection="1">
      <alignment vertical="center"/>
      <protection hidden="1"/>
    </xf>
    <xf numFmtId="167" fontId="5" fillId="0" borderId="30" xfId="2" applyNumberFormat="1" applyFont="1" applyFill="1" applyBorder="1" applyAlignment="1" applyProtection="1">
      <alignment vertical="center" wrapText="1"/>
      <protection hidden="1"/>
    </xf>
    <xf numFmtId="167" fontId="16" fillId="0" borderId="30" xfId="2" applyNumberFormat="1" applyFont="1" applyFill="1" applyBorder="1" applyAlignment="1" applyProtection="1">
      <alignment vertical="center" wrapText="1"/>
      <protection hidden="1"/>
    </xf>
    <xf numFmtId="49" fontId="12" fillId="0" borderId="32" xfId="2" applyNumberFormat="1" applyFont="1" applyFill="1" applyBorder="1" applyAlignment="1" applyProtection="1">
      <alignment horizontal="left" vertical="center" wrapText="1"/>
      <protection hidden="1"/>
    </xf>
    <xf numFmtId="49" fontId="12" fillId="0" borderId="33" xfId="2" applyNumberFormat="1" applyFont="1" applyFill="1" applyBorder="1" applyAlignment="1" applyProtection="1">
      <alignment vertical="center"/>
      <protection hidden="1"/>
    </xf>
    <xf numFmtId="49" fontId="12" fillId="0" borderId="27" xfId="2" applyNumberFormat="1" applyFont="1" applyFill="1" applyBorder="1" applyAlignment="1" applyProtection="1">
      <alignment horizontal="left" vertical="center"/>
      <protection hidden="1"/>
    </xf>
    <xf numFmtId="49" fontId="12" fillId="0" borderId="28" xfId="2" applyNumberFormat="1" applyFont="1" applyBorder="1" applyAlignment="1" applyProtection="1">
      <alignment vertical="center"/>
      <protection hidden="1"/>
    </xf>
    <xf numFmtId="167" fontId="8" fillId="0" borderId="28" xfId="2" applyNumberFormat="1" applyFont="1" applyFill="1" applyBorder="1" applyAlignment="1" applyProtection="1">
      <alignment vertical="center" wrapText="1"/>
      <protection hidden="1"/>
    </xf>
    <xf numFmtId="165" fontId="15" fillId="0" borderId="29" xfId="5" applyFont="1" applyFill="1" applyBorder="1" applyAlignment="1" applyProtection="1">
      <alignment vertical="center"/>
      <protection hidden="1"/>
    </xf>
    <xf numFmtId="2" fontId="5" fillId="0" borderId="27" xfId="2" applyNumberFormat="1" applyFont="1" applyBorder="1" applyAlignment="1" applyProtection="1">
      <alignment horizontal="left" vertical="center"/>
      <protection hidden="1"/>
    </xf>
    <xf numFmtId="2" fontId="12" fillId="0" borderId="28" xfId="2" applyNumberFormat="1" applyFont="1" applyBorder="1" applyAlignment="1" applyProtection="1">
      <alignment vertical="center" wrapText="1"/>
      <protection hidden="1"/>
    </xf>
    <xf numFmtId="49" fontId="12" fillId="0" borderId="0" xfId="2" applyNumberFormat="1" applyFont="1" applyFill="1" applyBorder="1" applyAlignment="1" applyProtection="1">
      <alignment horizontal="left" vertical="center"/>
      <protection hidden="1"/>
    </xf>
    <xf numFmtId="49" fontId="17" fillId="0" borderId="0" xfId="2" applyNumberFormat="1" applyFont="1" applyBorder="1" applyAlignment="1" applyProtection="1">
      <alignment vertical="center"/>
      <protection hidden="1"/>
    </xf>
    <xf numFmtId="167" fontId="8" fillId="0" borderId="0" xfId="2" applyNumberFormat="1" applyFont="1" applyBorder="1" applyAlignment="1" applyProtection="1">
      <alignment vertical="center"/>
      <protection hidden="1"/>
    </xf>
    <xf numFmtId="166" fontId="15" fillId="0" borderId="0" xfId="2" applyNumberFormat="1" applyFont="1" applyBorder="1" applyAlignment="1" applyProtection="1">
      <alignment vertical="center"/>
      <protection hidden="1"/>
    </xf>
    <xf numFmtId="166" fontId="18" fillId="0" borderId="0" xfId="6" applyFont="1" applyProtection="1">
      <protection hidden="1"/>
    </xf>
    <xf numFmtId="49" fontId="12" fillId="0" borderId="16" xfId="2" applyNumberFormat="1" applyFont="1" applyFill="1" applyBorder="1" applyAlignment="1" applyProtection="1">
      <alignment horizontal="left" vertical="center"/>
      <protection hidden="1"/>
    </xf>
    <xf numFmtId="165" fontId="14" fillId="0" borderId="31" xfId="3" applyFont="1" applyFill="1" applyBorder="1" applyAlignment="1" applyProtection="1">
      <alignment horizontal="center" vertical="center" wrapText="1"/>
      <protection hidden="1"/>
    </xf>
    <xf numFmtId="49" fontId="12" fillId="0" borderId="32" xfId="2" applyNumberFormat="1" applyFont="1" applyFill="1" applyBorder="1" applyAlignment="1" applyProtection="1">
      <alignment horizontal="left" vertical="center"/>
      <protection hidden="1"/>
    </xf>
    <xf numFmtId="165" fontId="14" fillId="0" borderId="34" xfId="3" applyFont="1" applyFill="1" applyBorder="1" applyAlignment="1" applyProtection="1">
      <alignment horizontal="center" vertical="center" wrapText="1"/>
      <protection hidden="1"/>
    </xf>
    <xf numFmtId="166" fontId="12" fillId="0" borderId="0" xfId="2" applyFont="1" applyProtection="1">
      <protection hidden="1"/>
    </xf>
    <xf numFmtId="167" fontId="6" fillId="0" borderId="28" xfId="2" applyNumberFormat="1" applyFont="1" applyFill="1" applyBorder="1" applyAlignment="1" applyProtection="1">
      <alignment vertical="center" wrapText="1"/>
      <protection hidden="1"/>
    </xf>
    <xf numFmtId="165" fontId="14" fillId="0" borderId="29" xfId="5" applyFont="1" applyFill="1" applyBorder="1" applyAlignment="1" applyProtection="1">
      <alignment horizontal="right" vertical="center" wrapText="1"/>
      <protection hidden="1"/>
    </xf>
    <xf numFmtId="2" fontId="6" fillId="0" borderId="28" xfId="2" applyNumberFormat="1" applyFont="1" applyFill="1" applyBorder="1" applyAlignment="1" applyProtection="1">
      <alignment vertical="center" wrapText="1"/>
      <protection hidden="1"/>
    </xf>
    <xf numFmtId="166" fontId="12" fillId="0" borderId="0" xfId="2" applyFont="1" applyFill="1" applyBorder="1" applyAlignment="1" applyProtection="1">
      <alignment vertical="center"/>
      <protection hidden="1"/>
    </xf>
    <xf numFmtId="166" fontId="5" fillId="0" borderId="0" xfId="2" applyFont="1" applyAlignment="1" applyProtection="1">
      <alignment vertical="center"/>
      <protection hidden="1"/>
    </xf>
    <xf numFmtId="166" fontId="14" fillId="0" borderId="0" xfId="2" applyFont="1" applyAlignment="1" applyProtection="1">
      <alignment vertical="center"/>
      <protection hidden="1"/>
    </xf>
    <xf numFmtId="166" fontId="12" fillId="5" borderId="0" xfId="2" applyFont="1" applyFill="1" applyBorder="1" applyAlignment="1" applyProtection="1">
      <alignment vertical="center"/>
      <protection hidden="1"/>
    </xf>
    <xf numFmtId="166" fontId="5" fillId="5" borderId="0" xfId="2" applyFont="1" applyFill="1" applyAlignment="1" applyProtection="1">
      <alignment vertical="center"/>
      <protection hidden="1"/>
    </xf>
    <xf numFmtId="166" fontId="14" fillId="5" borderId="0" xfId="2" applyFont="1" applyFill="1" applyAlignment="1" applyProtection="1">
      <alignment vertical="center"/>
      <protection hidden="1"/>
    </xf>
    <xf numFmtId="9" fontId="12" fillId="0" borderId="37" xfId="7" applyFont="1" applyBorder="1" applyAlignment="1" applyProtection="1">
      <alignment horizontal="right" vertical="center"/>
      <protection hidden="1"/>
    </xf>
    <xf numFmtId="166" fontId="12" fillId="0" borderId="38" xfId="2" applyFont="1" applyFill="1" applyBorder="1" applyAlignment="1" applyProtection="1">
      <alignment horizontal="right" vertical="center"/>
      <protection hidden="1"/>
    </xf>
    <xf numFmtId="167" fontId="14" fillId="0" borderId="38" xfId="2" applyNumberFormat="1" applyFont="1" applyFill="1" applyBorder="1" applyAlignment="1" applyProtection="1">
      <alignment vertical="center"/>
      <protection hidden="1"/>
    </xf>
    <xf numFmtId="9" fontId="12" fillId="0" borderId="39" xfId="7" applyFont="1" applyBorder="1" applyAlignment="1" applyProtection="1">
      <alignment horizontal="right" vertical="center"/>
      <protection hidden="1"/>
    </xf>
    <xf numFmtId="166" fontId="12" fillId="0" borderId="30" xfId="2" applyFont="1" applyFill="1" applyBorder="1" applyAlignment="1" applyProtection="1">
      <alignment horizontal="right" vertical="center"/>
      <protection hidden="1"/>
    </xf>
    <xf numFmtId="167" fontId="14" fillId="0" borderId="30" xfId="2" applyNumberFormat="1" applyFont="1" applyFill="1" applyBorder="1" applyAlignment="1" applyProtection="1">
      <alignment vertical="center"/>
      <protection hidden="1"/>
    </xf>
    <xf numFmtId="165" fontId="15" fillId="0" borderId="18" xfId="5" applyFont="1" applyFill="1" applyBorder="1" applyAlignment="1" applyProtection="1">
      <alignment horizontal="right" vertical="center"/>
      <protection hidden="1"/>
    </xf>
    <xf numFmtId="9" fontId="12" fillId="0" borderId="40" xfId="7" applyFont="1" applyBorder="1" applyAlignment="1" applyProtection="1">
      <alignment horizontal="right" vertical="center"/>
      <protection hidden="1"/>
    </xf>
    <xf numFmtId="166" fontId="12" fillId="0" borderId="41" xfId="2" applyFont="1" applyFill="1" applyBorder="1" applyAlignment="1" applyProtection="1">
      <alignment horizontal="right" vertical="center"/>
      <protection hidden="1"/>
    </xf>
    <xf numFmtId="9" fontId="12" fillId="0" borderId="42" xfId="2" applyNumberFormat="1" applyFont="1" applyBorder="1" applyAlignment="1" applyProtection="1">
      <alignment horizontal="right" vertical="center"/>
      <protection hidden="1"/>
    </xf>
    <xf numFmtId="166" fontId="12" fillId="0" borderId="43" xfId="2" applyFont="1" applyFill="1" applyBorder="1" applyAlignment="1" applyProtection="1">
      <alignment horizontal="right" vertical="center"/>
      <protection hidden="1"/>
    </xf>
    <xf numFmtId="167" fontId="15" fillId="5" borderId="43" xfId="2" applyNumberFormat="1" applyFont="1" applyFill="1" applyBorder="1" applyAlignment="1" applyProtection="1">
      <alignment vertical="center"/>
      <protection hidden="1"/>
    </xf>
    <xf numFmtId="166" fontId="15" fillId="5" borderId="24" xfId="2" applyNumberFormat="1" applyFont="1" applyFill="1" applyBorder="1" applyAlignment="1" applyProtection="1">
      <alignment horizontal="right" vertical="center"/>
      <protection hidden="1"/>
    </xf>
    <xf numFmtId="49" fontId="12" fillId="0" borderId="30" xfId="2" applyNumberFormat="1" applyFont="1" applyBorder="1" applyAlignment="1" applyProtection="1">
      <alignment vertical="center" wrapText="1"/>
      <protection hidden="1"/>
    </xf>
    <xf numFmtId="165" fontId="14" fillId="0" borderId="31" xfId="3" applyFont="1" applyFill="1" applyBorder="1" applyAlignment="1" applyProtection="1">
      <alignment horizontal="right" vertical="center"/>
      <protection hidden="1"/>
    </xf>
    <xf numFmtId="49" fontId="12" fillId="0" borderId="33" xfId="2" applyNumberFormat="1" applyFont="1" applyBorder="1" applyAlignment="1" applyProtection="1">
      <alignment vertical="center" wrapText="1"/>
      <protection hidden="1"/>
    </xf>
    <xf numFmtId="165" fontId="14" fillId="0" borderId="34" xfId="3" applyFont="1" applyFill="1" applyBorder="1" applyAlignment="1" applyProtection="1">
      <alignment horizontal="right" vertical="center"/>
      <protection hidden="1"/>
    </xf>
    <xf numFmtId="49" fontId="12" fillId="0" borderId="0" xfId="2" applyNumberFormat="1" applyFont="1" applyBorder="1" applyAlignment="1" applyProtection="1">
      <alignment vertical="center" wrapText="1"/>
      <protection hidden="1"/>
    </xf>
    <xf numFmtId="167" fontId="8" fillId="5" borderId="28" xfId="2" applyNumberFormat="1" applyFont="1" applyFill="1" applyBorder="1" applyAlignment="1" applyProtection="1">
      <alignment horizontal="left" vertical="center" wrapText="1"/>
      <protection hidden="1"/>
    </xf>
    <xf numFmtId="166" fontId="5" fillId="0" borderId="35" xfId="2" applyFont="1" applyBorder="1" applyAlignment="1" applyProtection="1">
      <alignment horizontal="center" vertical="center"/>
      <protection hidden="1"/>
    </xf>
    <xf numFmtId="49" fontId="12" fillId="0" borderId="36" xfId="2" applyNumberFormat="1" applyFont="1" applyBorder="1" applyAlignment="1" applyProtection="1">
      <alignment vertical="center" wrapText="1"/>
      <protection hidden="1"/>
    </xf>
    <xf numFmtId="2" fontId="12" fillId="0" borderId="35" xfId="2" applyNumberFormat="1" applyFont="1" applyBorder="1" applyAlignment="1" applyProtection="1">
      <alignment horizontal="center" vertical="center"/>
      <protection hidden="1"/>
    </xf>
    <xf numFmtId="2" fontId="12" fillId="0" borderId="36" xfId="2" applyNumberFormat="1" applyFont="1" applyBorder="1" applyAlignment="1" applyProtection="1">
      <alignment vertical="center" wrapText="1"/>
      <protection hidden="1"/>
    </xf>
    <xf numFmtId="2" fontId="12" fillId="0" borderId="30" xfId="2" applyNumberFormat="1" applyFont="1" applyBorder="1" applyAlignment="1" applyProtection="1">
      <alignment vertical="center" wrapText="1"/>
      <protection hidden="1"/>
    </xf>
    <xf numFmtId="2" fontId="12" fillId="0" borderId="16" xfId="2" applyNumberFormat="1" applyFont="1" applyBorder="1" applyAlignment="1" applyProtection="1">
      <alignment horizontal="center" vertical="center"/>
      <protection hidden="1"/>
    </xf>
    <xf numFmtId="2" fontId="12" fillId="0" borderId="32" xfId="2" applyNumberFormat="1" applyFont="1" applyBorder="1" applyAlignment="1" applyProtection="1">
      <alignment horizontal="center" vertical="center"/>
      <protection hidden="1"/>
    </xf>
    <xf numFmtId="2" fontId="12" fillId="0" borderId="33" xfId="2" applyNumberFormat="1" applyFont="1" applyBorder="1" applyAlignment="1" applyProtection="1">
      <alignment vertical="center" wrapText="1"/>
      <protection hidden="1"/>
    </xf>
    <xf numFmtId="2" fontId="12" fillId="0" borderId="33" xfId="2" applyNumberFormat="1" applyFont="1" applyFill="1" applyBorder="1" applyAlignment="1" applyProtection="1">
      <alignment vertical="center" wrapText="1"/>
      <protection hidden="1"/>
    </xf>
    <xf numFmtId="2" fontId="5" fillId="0" borderId="0" xfId="2" applyNumberFormat="1" applyFont="1" applyBorder="1" applyAlignment="1" applyProtection="1">
      <alignment horizontal="center" vertical="center"/>
      <protection hidden="1"/>
    </xf>
    <xf numFmtId="2" fontId="12" fillId="0" borderId="0" xfId="2" applyNumberFormat="1" applyFont="1" applyBorder="1" applyAlignment="1" applyProtection="1">
      <alignment vertical="center" wrapText="1"/>
      <protection hidden="1"/>
    </xf>
    <xf numFmtId="2" fontId="6" fillId="0" borderId="0" xfId="2" applyNumberFormat="1" applyFont="1" applyFill="1" applyBorder="1" applyAlignment="1" applyProtection="1">
      <alignment vertical="center" wrapText="1"/>
      <protection hidden="1"/>
    </xf>
    <xf numFmtId="166" fontId="5" fillId="0" borderId="0" xfId="2" applyFont="1" applyAlignment="1" applyProtection="1">
      <alignment wrapText="1"/>
      <protection hidden="1"/>
    </xf>
    <xf numFmtId="2" fontId="5" fillId="0" borderId="27" xfId="2" applyNumberFormat="1" applyFont="1" applyBorder="1" applyAlignment="1" applyProtection="1">
      <alignment horizontal="center" vertical="center"/>
      <protection hidden="1"/>
    </xf>
    <xf numFmtId="165" fontId="14" fillId="0" borderId="29" xfId="3" applyFont="1" applyFill="1" applyBorder="1" applyAlignment="1" applyProtection="1">
      <alignment vertical="center"/>
      <protection hidden="1"/>
    </xf>
  </cellXfs>
  <cellStyles count="8">
    <cellStyle name="Comma" xfId="1" builtinId="3"/>
    <cellStyle name="Comma 2" xfId="3"/>
    <cellStyle name="Comma 3" xfId="5"/>
    <cellStyle name="Euro" xfId="6"/>
    <cellStyle name="Normal" xfId="0" builtinId="0"/>
    <cellStyle name="Normal 2 11 2" xfId="2"/>
    <cellStyle name="Normal 217 2" xfId="4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FONDET%20NE%20MIREBESIM%20-%20BQK\RAPORTET\210105_Buxheti%20i%20Ndermarrjeve%20Shoqerore_Shpenzimet_31%20DHJET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ASQYRA E LLOGARISE SE NSH-së"/>
      <sheetName val="2.PAS. BUXHETIT VS SHPENZ_NSh"/>
      <sheetName val="3.LISTA DETAJE E BUXHETIT_NSH"/>
      <sheetName val="4.DETAJE_PAGESA_LLOG. LIKUIDI"/>
      <sheetName val="5.Pagesat_tarifa administrati"/>
      <sheetName val="Depozitat pamaturuar-analitika"/>
      <sheetName val="tranzit depozitat dhe interesi"/>
      <sheetName val="LLOGARITE BANKARE"/>
      <sheetName val="LISTA E SHPENZIMEVE -"/>
      <sheetName val="MJETET E BLLOKUARA"/>
    </sheetNames>
    <sheetDataSet>
      <sheetData sheetId="0"/>
      <sheetData sheetId="1">
        <row r="3">
          <cell r="P3" t="str">
            <v>LISTA 1</v>
          </cell>
        </row>
        <row r="4">
          <cell r="P4" t="str">
            <v>PRN001</v>
          </cell>
        </row>
        <row r="5">
          <cell r="P5" t="str">
            <v>PRN002</v>
          </cell>
        </row>
        <row r="6">
          <cell r="P6" t="str">
            <v>C</v>
          </cell>
        </row>
        <row r="7">
          <cell r="P7" t="str">
            <v>PRN004</v>
          </cell>
        </row>
        <row r="8">
          <cell r="P8" t="str">
            <v>PRN005</v>
          </cell>
        </row>
        <row r="9">
          <cell r="P9" t="str">
            <v>PRN006</v>
          </cell>
        </row>
        <row r="10">
          <cell r="P10" t="str">
            <v>PRN007</v>
          </cell>
        </row>
        <row r="12">
          <cell r="P12" t="str">
            <v>PRN008</v>
          </cell>
        </row>
        <row r="13">
          <cell r="P13" t="str">
            <v>PRN009</v>
          </cell>
        </row>
        <row r="14">
          <cell r="P14" t="str">
            <v>PRN010</v>
          </cell>
        </row>
        <row r="15">
          <cell r="P15" t="str">
            <v>PRN013</v>
          </cell>
        </row>
        <row r="16">
          <cell r="P16" t="str">
            <v>PRN014</v>
          </cell>
        </row>
        <row r="17">
          <cell r="P17" t="str">
            <v>PRN015</v>
          </cell>
        </row>
        <row r="18">
          <cell r="P18" t="str">
            <v>PRN016</v>
          </cell>
        </row>
        <row r="19">
          <cell r="P19" t="str">
            <v>PRN017</v>
          </cell>
        </row>
        <row r="20">
          <cell r="P20" t="str">
            <v>PRN018</v>
          </cell>
        </row>
        <row r="21">
          <cell r="P21" t="str">
            <v>PRN019</v>
          </cell>
        </row>
        <row r="22">
          <cell r="P22" t="str">
            <v>PRN020</v>
          </cell>
        </row>
        <row r="23">
          <cell r="P23" t="str">
            <v>PRN022</v>
          </cell>
        </row>
        <row r="24">
          <cell r="P24" t="str">
            <v>PRN023</v>
          </cell>
        </row>
        <row r="25">
          <cell r="P25" t="str">
            <v>PRN024</v>
          </cell>
        </row>
        <row r="26">
          <cell r="P26" t="str">
            <v>PRN025</v>
          </cell>
        </row>
        <row r="27">
          <cell r="P27" t="str">
            <v>PRN026</v>
          </cell>
        </row>
        <row r="28">
          <cell r="P28" t="str">
            <v>PRN027</v>
          </cell>
        </row>
        <row r="29">
          <cell r="P29" t="str">
            <v>PRN028</v>
          </cell>
        </row>
        <row r="30">
          <cell r="P30" t="str">
            <v>PRN029</v>
          </cell>
        </row>
        <row r="31">
          <cell r="P31" t="str">
            <v>PRN030</v>
          </cell>
        </row>
        <row r="32">
          <cell r="P32" t="str">
            <v>PRN031</v>
          </cell>
        </row>
        <row r="33">
          <cell r="P33" t="str">
            <v>PRN032</v>
          </cell>
        </row>
        <row r="34">
          <cell r="P34" t="str">
            <v>PRN033</v>
          </cell>
        </row>
        <row r="35">
          <cell r="P35" t="str">
            <v>PRN034</v>
          </cell>
        </row>
        <row r="36">
          <cell r="P36" t="str">
            <v>PRN035</v>
          </cell>
        </row>
        <row r="37">
          <cell r="P37" t="str">
            <v>PRN036</v>
          </cell>
        </row>
        <row r="38">
          <cell r="P38" t="str">
            <v>PRN037</v>
          </cell>
        </row>
        <row r="39">
          <cell r="P39" t="str">
            <v>PRN039</v>
          </cell>
        </row>
        <row r="40">
          <cell r="P40" t="str">
            <v>PRN043</v>
          </cell>
        </row>
        <row r="41">
          <cell r="P41" t="str">
            <v>PRN044</v>
          </cell>
        </row>
        <row r="42">
          <cell r="P42" t="str">
            <v>PRN045</v>
          </cell>
        </row>
        <row r="43">
          <cell r="P43" t="str">
            <v>PRN046</v>
          </cell>
        </row>
        <row r="44">
          <cell r="P44" t="str">
            <v>PRN047</v>
          </cell>
        </row>
        <row r="45">
          <cell r="P45" t="str">
            <v>PRN048</v>
          </cell>
        </row>
        <row r="46">
          <cell r="P46" t="str">
            <v>PRN049</v>
          </cell>
        </row>
        <row r="47">
          <cell r="P47" t="str">
            <v>PRN050</v>
          </cell>
        </row>
        <row r="48">
          <cell r="P48" t="str">
            <v>PRN051</v>
          </cell>
        </row>
        <row r="49">
          <cell r="P49" t="str">
            <v>PRN052</v>
          </cell>
        </row>
        <row r="50">
          <cell r="P50" t="str">
            <v>PRN053</v>
          </cell>
        </row>
        <row r="51">
          <cell r="P51" t="str">
            <v>PRN054</v>
          </cell>
        </row>
        <row r="52">
          <cell r="P52" t="str">
            <v>PRN055</v>
          </cell>
        </row>
        <row r="53">
          <cell r="P53" t="str">
            <v>PRN056</v>
          </cell>
        </row>
        <row r="54">
          <cell r="P54" t="str">
            <v>PRN057</v>
          </cell>
        </row>
        <row r="55">
          <cell r="P55" t="str">
            <v>PRN058</v>
          </cell>
        </row>
        <row r="56">
          <cell r="P56" t="str">
            <v>PRN059</v>
          </cell>
        </row>
        <row r="57">
          <cell r="P57" t="str">
            <v>PRN061</v>
          </cell>
        </row>
        <row r="58">
          <cell r="P58" t="str">
            <v>PRN063</v>
          </cell>
        </row>
        <row r="59">
          <cell r="P59" t="str">
            <v>PRN064</v>
          </cell>
        </row>
        <row r="60">
          <cell r="P60" t="str">
            <v>PRN066</v>
          </cell>
        </row>
        <row r="61">
          <cell r="P61" t="str">
            <v>PRN068</v>
          </cell>
        </row>
        <row r="62">
          <cell r="P62" t="str">
            <v>PRN070</v>
          </cell>
        </row>
        <row r="63">
          <cell r="P63" t="str">
            <v>PRN071</v>
          </cell>
        </row>
        <row r="64">
          <cell r="P64" t="str">
            <v>PRN072</v>
          </cell>
        </row>
        <row r="65">
          <cell r="P65" t="str">
            <v>PRN073</v>
          </cell>
        </row>
        <row r="66">
          <cell r="P66" t="str">
            <v>PRN074</v>
          </cell>
        </row>
        <row r="67">
          <cell r="P67" t="str">
            <v>PRN075</v>
          </cell>
        </row>
        <row r="68">
          <cell r="P68" t="str">
            <v>PRN077</v>
          </cell>
        </row>
        <row r="69">
          <cell r="P69" t="str">
            <v>PRN078</v>
          </cell>
        </row>
        <row r="70">
          <cell r="P70" t="str">
            <v>PRN079</v>
          </cell>
        </row>
        <row r="71">
          <cell r="P71" t="str">
            <v>PRN080</v>
          </cell>
        </row>
        <row r="72">
          <cell r="P72" t="str">
            <v>PRN082</v>
          </cell>
        </row>
        <row r="73">
          <cell r="P73" t="str">
            <v>PRN084</v>
          </cell>
        </row>
        <row r="74">
          <cell r="P74" t="str">
            <v>PRN086</v>
          </cell>
        </row>
        <row r="75">
          <cell r="P75" t="str">
            <v>PRN087</v>
          </cell>
        </row>
        <row r="76">
          <cell r="P76" t="str">
            <v>PRN088</v>
          </cell>
        </row>
        <row r="77">
          <cell r="P77" t="str">
            <v>PRN089</v>
          </cell>
        </row>
        <row r="78">
          <cell r="P78" t="str">
            <v>PRN090</v>
          </cell>
        </row>
        <row r="79">
          <cell r="P79" t="str">
            <v>PRN091</v>
          </cell>
        </row>
        <row r="80">
          <cell r="P80" t="str">
            <v>PRN092</v>
          </cell>
        </row>
        <row r="81">
          <cell r="P81" t="str">
            <v>PRN093</v>
          </cell>
        </row>
        <row r="82">
          <cell r="P82" t="str">
            <v>PRN094</v>
          </cell>
        </row>
        <row r="83">
          <cell r="P83" t="str">
            <v>PRN096</v>
          </cell>
        </row>
        <row r="84">
          <cell r="P84" t="str">
            <v>PRN097</v>
          </cell>
        </row>
        <row r="85">
          <cell r="P85" t="str">
            <v>PRN098</v>
          </cell>
        </row>
        <row r="86">
          <cell r="P86" t="str">
            <v>PRN099</v>
          </cell>
        </row>
        <row r="87">
          <cell r="P87" t="str">
            <v>PRN100</v>
          </cell>
        </row>
        <row r="88">
          <cell r="P88" t="str">
            <v>PRN101</v>
          </cell>
        </row>
        <row r="89">
          <cell r="P89" t="str">
            <v>PRN102</v>
          </cell>
        </row>
        <row r="90">
          <cell r="P90" t="str">
            <v>PRN103</v>
          </cell>
        </row>
        <row r="91">
          <cell r="P91" t="str">
            <v>PRN104</v>
          </cell>
        </row>
        <row r="92">
          <cell r="P92" t="str">
            <v>PRN105</v>
          </cell>
        </row>
        <row r="93">
          <cell r="P93" t="str">
            <v>PRN106</v>
          </cell>
        </row>
        <row r="94">
          <cell r="P94" t="str">
            <v>PRN109</v>
          </cell>
        </row>
        <row r="95">
          <cell r="P95" t="str">
            <v>PRN111</v>
          </cell>
        </row>
        <row r="96">
          <cell r="P96" t="str">
            <v>PRN112</v>
          </cell>
        </row>
        <row r="97">
          <cell r="P97" t="str">
            <v>PRN113</v>
          </cell>
        </row>
        <row r="98">
          <cell r="P98" t="str">
            <v>PRN114</v>
          </cell>
        </row>
        <row r="99">
          <cell r="P99" t="str">
            <v>PRN115</v>
          </cell>
        </row>
        <row r="100">
          <cell r="P100" t="str">
            <v>PRN116</v>
          </cell>
        </row>
        <row r="101">
          <cell r="P101" t="str">
            <v>PRN117</v>
          </cell>
        </row>
        <row r="102">
          <cell r="P102" t="str">
            <v>PRN118</v>
          </cell>
        </row>
        <row r="103">
          <cell r="P103" t="str">
            <v>PRN119</v>
          </cell>
        </row>
        <row r="104">
          <cell r="P104" t="str">
            <v>PRN120</v>
          </cell>
        </row>
        <row r="105">
          <cell r="P105" t="str">
            <v>PRN122</v>
          </cell>
        </row>
        <row r="106">
          <cell r="P106" t="str">
            <v>PRN123</v>
          </cell>
        </row>
        <row r="107">
          <cell r="P107" t="str">
            <v>PRN124</v>
          </cell>
        </row>
        <row r="108">
          <cell r="P108" t="str">
            <v>PRN125</v>
          </cell>
        </row>
        <row r="109">
          <cell r="P109" t="str">
            <v>PRN126</v>
          </cell>
        </row>
        <row r="110">
          <cell r="P110" t="str">
            <v>PRN127</v>
          </cell>
        </row>
        <row r="111">
          <cell r="P111" t="str">
            <v>PRN129</v>
          </cell>
        </row>
        <row r="112">
          <cell r="P112" t="str">
            <v>PRN130</v>
          </cell>
        </row>
        <row r="113">
          <cell r="P113" t="str">
            <v>PRN136</v>
          </cell>
        </row>
        <row r="114">
          <cell r="P114" t="str">
            <v>PRN137</v>
          </cell>
        </row>
        <row r="115">
          <cell r="P115" t="str">
            <v>PRN138</v>
          </cell>
        </row>
        <row r="116">
          <cell r="P116" t="str">
            <v>PRN139</v>
          </cell>
        </row>
        <row r="117">
          <cell r="P117" t="str">
            <v>PRN140</v>
          </cell>
        </row>
        <row r="118">
          <cell r="P118" t="str">
            <v>PRN142</v>
          </cell>
        </row>
        <row r="119">
          <cell r="P119" t="str">
            <v>PRN143</v>
          </cell>
        </row>
        <row r="120">
          <cell r="P120" t="str">
            <v>PRN144</v>
          </cell>
        </row>
        <row r="121">
          <cell r="P121" t="str">
            <v>PRN145</v>
          </cell>
        </row>
        <row r="122">
          <cell r="P122" t="str">
            <v>PRN151</v>
          </cell>
        </row>
        <row r="123">
          <cell r="P123" t="str">
            <v>PRN157</v>
          </cell>
        </row>
        <row r="124">
          <cell r="P124" t="str">
            <v>PRN162</v>
          </cell>
        </row>
        <row r="125">
          <cell r="P125" t="str">
            <v>PRN163</v>
          </cell>
        </row>
        <row r="126">
          <cell r="P126" t="str">
            <v>PRN164</v>
          </cell>
        </row>
        <row r="127">
          <cell r="P127" t="str">
            <v>PRN161</v>
          </cell>
        </row>
        <row r="128">
          <cell r="P128" t="str">
            <v>PRN133</v>
          </cell>
        </row>
        <row r="129">
          <cell r="P129" t="str">
            <v>PRN134</v>
          </cell>
        </row>
        <row r="130">
          <cell r="P130" t="str">
            <v>PRN147</v>
          </cell>
        </row>
        <row r="131">
          <cell r="P131" t="str">
            <v>PRN148</v>
          </cell>
        </row>
        <row r="132">
          <cell r="P132" t="str">
            <v>PRN159</v>
          </cell>
        </row>
        <row r="133">
          <cell r="P133" t="str">
            <v>PRN167</v>
          </cell>
        </row>
        <row r="134">
          <cell r="P134" t="str">
            <v>PRN169</v>
          </cell>
        </row>
        <row r="135">
          <cell r="P135" t="str">
            <v>PRN170</v>
          </cell>
        </row>
        <row r="136">
          <cell r="P136" t="str">
            <v>PRN171</v>
          </cell>
        </row>
        <row r="137">
          <cell r="P137" t="str">
            <v>PRN172</v>
          </cell>
        </row>
        <row r="138">
          <cell r="P138" t="str">
            <v>PRN173</v>
          </cell>
        </row>
        <row r="139">
          <cell r="P139" t="str">
            <v>PRN175</v>
          </cell>
        </row>
        <row r="140">
          <cell r="P140" t="str">
            <v>PRN176</v>
          </cell>
        </row>
        <row r="141">
          <cell r="P141" t="str">
            <v>PRN177</v>
          </cell>
        </row>
        <row r="142">
          <cell r="P142" t="str">
            <v>PRN178</v>
          </cell>
        </row>
        <row r="143">
          <cell r="P143" t="str">
            <v>PRN179</v>
          </cell>
        </row>
        <row r="144">
          <cell r="P144" t="str">
            <v>PRN180</v>
          </cell>
        </row>
        <row r="145">
          <cell r="P145" t="str">
            <v>PRN181</v>
          </cell>
        </row>
        <row r="146">
          <cell r="P146" t="str">
            <v>PRN182</v>
          </cell>
        </row>
        <row r="147">
          <cell r="P147" t="str">
            <v>PRN183</v>
          </cell>
        </row>
        <row r="148">
          <cell r="P148" t="str">
            <v>PRN184</v>
          </cell>
        </row>
        <row r="149">
          <cell r="P149" t="str">
            <v>PRN185</v>
          </cell>
        </row>
        <row r="150">
          <cell r="P150" t="str">
            <v>PRN186</v>
          </cell>
        </row>
        <row r="151">
          <cell r="P151" t="str">
            <v>PRN189</v>
          </cell>
        </row>
        <row r="152">
          <cell r="P152" t="str">
            <v>PRN187</v>
          </cell>
        </row>
        <row r="153">
          <cell r="P153" t="str">
            <v>PRN188</v>
          </cell>
        </row>
        <row r="154">
          <cell r="P154" t="str">
            <v>PRN190</v>
          </cell>
        </row>
        <row r="155">
          <cell r="P155" t="str">
            <v>PRN191</v>
          </cell>
        </row>
        <row r="156">
          <cell r="P156" t="str">
            <v>PRN192</v>
          </cell>
        </row>
        <row r="157">
          <cell r="P157" t="str">
            <v>PRN194</v>
          </cell>
        </row>
        <row r="158">
          <cell r="P158" t="str">
            <v>PRN195</v>
          </cell>
        </row>
        <row r="159">
          <cell r="P159" t="str">
            <v>PRN196</v>
          </cell>
        </row>
        <row r="160">
          <cell r="P160" t="str">
            <v>PRZ001</v>
          </cell>
        </row>
        <row r="161">
          <cell r="P161" t="str">
            <v>PRZ002</v>
          </cell>
        </row>
        <row r="162">
          <cell r="P162" t="str">
            <v>PRZ003</v>
          </cell>
        </row>
        <row r="163">
          <cell r="P163" t="str">
            <v>PRZ004</v>
          </cell>
        </row>
        <row r="164">
          <cell r="P164" t="str">
            <v>PRZ005</v>
          </cell>
        </row>
        <row r="165">
          <cell r="P165" t="str">
            <v>PRZ006</v>
          </cell>
        </row>
        <row r="166">
          <cell r="P166" t="str">
            <v>PRZ007</v>
          </cell>
        </row>
        <row r="167">
          <cell r="P167" t="str">
            <v>PRZ008</v>
          </cell>
        </row>
        <row r="168">
          <cell r="P168" t="str">
            <v>PRZ009</v>
          </cell>
        </row>
        <row r="169">
          <cell r="P169" t="str">
            <v>PRZ010</v>
          </cell>
        </row>
        <row r="170">
          <cell r="P170" t="str">
            <v>PRZ011</v>
          </cell>
        </row>
        <row r="171">
          <cell r="P171" t="str">
            <v>PRZ012</v>
          </cell>
        </row>
        <row r="172">
          <cell r="P172" t="str">
            <v>PRZ013</v>
          </cell>
        </row>
        <row r="173">
          <cell r="P173" t="str">
            <v>PRZ014</v>
          </cell>
        </row>
        <row r="174">
          <cell r="P174" t="str">
            <v>PRZ015</v>
          </cell>
        </row>
        <row r="175">
          <cell r="P175" t="str">
            <v>PRZ017</v>
          </cell>
        </row>
        <row r="176">
          <cell r="P176" t="str">
            <v>PRZ018</v>
          </cell>
        </row>
        <row r="177">
          <cell r="P177" t="str">
            <v>PRZ019</v>
          </cell>
        </row>
        <row r="178">
          <cell r="P178" t="str">
            <v>PRZ020</v>
          </cell>
        </row>
        <row r="179">
          <cell r="P179" t="str">
            <v>PRZ024</v>
          </cell>
        </row>
        <row r="180">
          <cell r="P180" t="str">
            <v>PRZ025</v>
          </cell>
        </row>
        <row r="181">
          <cell r="P181" t="str">
            <v>PRZ026</v>
          </cell>
        </row>
        <row r="182">
          <cell r="P182" t="str">
            <v>PRZ027</v>
          </cell>
        </row>
        <row r="183">
          <cell r="P183" t="str">
            <v>PRZ028</v>
          </cell>
        </row>
        <row r="184">
          <cell r="P184" t="str">
            <v>PRZ029</v>
          </cell>
        </row>
        <row r="185">
          <cell r="P185" t="str">
            <v>PRZ030</v>
          </cell>
        </row>
        <row r="186">
          <cell r="P186" t="str">
            <v>PRZ031</v>
          </cell>
        </row>
        <row r="187">
          <cell r="P187" t="str">
            <v>PRZ032</v>
          </cell>
        </row>
        <row r="188">
          <cell r="P188" t="str">
            <v>PRZ033</v>
          </cell>
        </row>
        <row r="189">
          <cell r="P189" t="str">
            <v>PRZ034</v>
          </cell>
        </row>
        <row r="190">
          <cell r="P190" t="str">
            <v>PRZ035</v>
          </cell>
        </row>
        <row r="191">
          <cell r="P191" t="str">
            <v>PRZ036</v>
          </cell>
        </row>
        <row r="192">
          <cell r="P192" t="str">
            <v>PRZ037</v>
          </cell>
        </row>
        <row r="193">
          <cell r="P193" t="str">
            <v>PRZ038</v>
          </cell>
        </row>
        <row r="194">
          <cell r="P194" t="str">
            <v>PRZ039</v>
          </cell>
        </row>
        <row r="195">
          <cell r="P195" t="str">
            <v>PRZ041</v>
          </cell>
        </row>
        <row r="196">
          <cell r="P196" t="str">
            <v>PRZ042</v>
          </cell>
        </row>
        <row r="197">
          <cell r="P197" t="str">
            <v>PRZ043</v>
          </cell>
        </row>
        <row r="198">
          <cell r="P198" t="str">
            <v>PRZ044</v>
          </cell>
        </row>
        <row r="199">
          <cell r="P199" t="str">
            <v>PRZ045</v>
          </cell>
        </row>
        <row r="200">
          <cell r="P200" t="str">
            <v>PRZ047</v>
          </cell>
        </row>
        <row r="201">
          <cell r="P201" t="str">
            <v>PRZ048</v>
          </cell>
        </row>
        <row r="202">
          <cell r="P202" t="str">
            <v>PRZ049</v>
          </cell>
        </row>
        <row r="203">
          <cell r="P203" t="str">
            <v>PRZ050</v>
          </cell>
        </row>
        <row r="204">
          <cell r="P204" t="str">
            <v>PRZ051</v>
          </cell>
        </row>
        <row r="205">
          <cell r="P205" t="str">
            <v>PRZ052</v>
          </cell>
        </row>
        <row r="206">
          <cell r="P206" t="str">
            <v>PRZ055</v>
          </cell>
        </row>
        <row r="207">
          <cell r="P207" t="str">
            <v>PRZ056</v>
          </cell>
        </row>
        <row r="208">
          <cell r="P208" t="str">
            <v>PRZ057</v>
          </cell>
        </row>
        <row r="209">
          <cell r="P209" t="str">
            <v>PRZ059</v>
          </cell>
        </row>
        <row r="210">
          <cell r="P210" t="str">
            <v>PRZ061</v>
          </cell>
        </row>
        <row r="211">
          <cell r="P211" t="str">
            <v>PRZ062</v>
          </cell>
        </row>
        <row r="212">
          <cell r="P212" t="str">
            <v>PRZ063</v>
          </cell>
        </row>
        <row r="213">
          <cell r="P213" t="str">
            <v>GJI033</v>
          </cell>
        </row>
        <row r="214">
          <cell r="P214" t="str">
            <v>GJI046</v>
          </cell>
        </row>
        <row r="215">
          <cell r="P215" t="str">
            <v>GJI063</v>
          </cell>
        </row>
        <row r="216">
          <cell r="P216" t="str">
            <v>GJI093</v>
          </cell>
        </row>
        <row r="217">
          <cell r="P217" t="str">
            <v>GJI103</v>
          </cell>
        </row>
        <row r="218">
          <cell r="P218" t="str">
            <v>GJI111</v>
          </cell>
        </row>
        <row r="219">
          <cell r="P219" t="str">
            <v>GJI152</v>
          </cell>
        </row>
        <row r="220">
          <cell r="P220" t="str">
            <v>PRZ067</v>
          </cell>
        </row>
        <row r="221">
          <cell r="P221" t="str">
            <v>PRZ072</v>
          </cell>
        </row>
        <row r="222">
          <cell r="P222" t="str">
            <v>PRZ071</v>
          </cell>
        </row>
        <row r="223">
          <cell r="P223" t="str">
            <v>PRZ073</v>
          </cell>
        </row>
        <row r="224">
          <cell r="P224" t="str">
            <v>PRZ074</v>
          </cell>
        </row>
        <row r="225">
          <cell r="P225" t="str">
            <v>PRZ075</v>
          </cell>
        </row>
        <row r="226">
          <cell r="P226" t="str">
            <v>PRZ069</v>
          </cell>
        </row>
        <row r="227">
          <cell r="P227" t="str">
            <v>PRZ076</v>
          </cell>
        </row>
        <row r="228">
          <cell r="P228" t="str">
            <v>PRZ077</v>
          </cell>
        </row>
        <row r="229">
          <cell r="P229" t="str">
            <v>PRZ079</v>
          </cell>
        </row>
        <row r="230">
          <cell r="P230" t="str">
            <v>PRZ080</v>
          </cell>
        </row>
        <row r="231">
          <cell r="P231" t="str">
            <v>PRZ081</v>
          </cell>
        </row>
        <row r="232">
          <cell r="P232" t="str">
            <v>PRZ082</v>
          </cell>
        </row>
        <row r="233">
          <cell r="P233" t="str">
            <v>PRZ083</v>
          </cell>
        </row>
        <row r="234">
          <cell r="P234" t="str">
            <v>PRZ084</v>
          </cell>
        </row>
        <row r="235">
          <cell r="P235" t="str">
            <v>PRZ085</v>
          </cell>
        </row>
        <row r="236">
          <cell r="P236" t="str">
            <v>PRZ086</v>
          </cell>
        </row>
        <row r="237">
          <cell r="P237" t="str">
            <v>PRZ087</v>
          </cell>
        </row>
        <row r="238">
          <cell r="P238" t="str">
            <v>PRZ088</v>
          </cell>
        </row>
        <row r="239">
          <cell r="P239" t="str">
            <v>PRZ089</v>
          </cell>
        </row>
        <row r="240">
          <cell r="P240" t="str">
            <v>PRZ090</v>
          </cell>
        </row>
        <row r="241">
          <cell r="P241" t="str">
            <v>PRZ091</v>
          </cell>
        </row>
        <row r="242">
          <cell r="P242" t="str">
            <v>PRZ092</v>
          </cell>
        </row>
        <row r="243">
          <cell r="P243" t="str">
            <v>PRZ093</v>
          </cell>
        </row>
        <row r="244">
          <cell r="P244" t="str">
            <v>PRZ094</v>
          </cell>
        </row>
        <row r="245">
          <cell r="P245" t="str">
            <v>GJI001</v>
          </cell>
        </row>
        <row r="246">
          <cell r="P246" t="str">
            <v>GJI002</v>
          </cell>
        </row>
        <row r="247">
          <cell r="P247" t="str">
            <v>GJI003</v>
          </cell>
        </row>
        <row r="248">
          <cell r="P248" t="str">
            <v>GJI004</v>
          </cell>
        </row>
        <row r="249">
          <cell r="P249" t="str">
            <v>GJI005</v>
          </cell>
        </row>
        <row r="250">
          <cell r="P250" t="str">
            <v>GJI006</v>
          </cell>
        </row>
        <row r="251">
          <cell r="P251" t="str">
            <v>GJI007</v>
          </cell>
        </row>
        <row r="252">
          <cell r="P252" t="str">
            <v>GJI008</v>
          </cell>
        </row>
        <row r="253">
          <cell r="P253" t="str">
            <v>GJI009</v>
          </cell>
        </row>
        <row r="254">
          <cell r="P254" t="str">
            <v>GJI010</v>
          </cell>
        </row>
        <row r="255">
          <cell r="P255" t="str">
            <v>GJI011</v>
          </cell>
        </row>
        <row r="256">
          <cell r="P256" t="str">
            <v>GJI012</v>
          </cell>
        </row>
        <row r="257">
          <cell r="P257" t="str">
            <v>GJI013</v>
          </cell>
        </row>
        <row r="258">
          <cell r="P258" t="str">
            <v>GJI014</v>
          </cell>
        </row>
        <row r="259">
          <cell r="P259" t="str">
            <v>GJI015</v>
          </cell>
        </row>
        <row r="260">
          <cell r="P260" t="str">
            <v>GJI016</v>
          </cell>
        </row>
        <row r="261">
          <cell r="P261" t="str">
            <v>GJI017</v>
          </cell>
        </row>
        <row r="262">
          <cell r="P262" t="str">
            <v>GJI018</v>
          </cell>
        </row>
        <row r="263">
          <cell r="P263" t="str">
            <v>GJI019</v>
          </cell>
        </row>
        <row r="264">
          <cell r="P264" t="str">
            <v>GJI020</v>
          </cell>
        </row>
        <row r="265">
          <cell r="P265" t="str">
            <v>GJI021</v>
          </cell>
        </row>
        <row r="266">
          <cell r="P266" t="str">
            <v>GJI022</v>
          </cell>
        </row>
        <row r="267">
          <cell r="P267" t="str">
            <v>GJI023</v>
          </cell>
        </row>
        <row r="268">
          <cell r="P268" t="str">
            <v>GJI024</v>
          </cell>
        </row>
        <row r="269">
          <cell r="P269" t="str">
            <v>GJI025</v>
          </cell>
        </row>
        <row r="270">
          <cell r="P270" t="str">
            <v>GJI026</v>
          </cell>
        </row>
        <row r="271">
          <cell r="P271" t="str">
            <v>GJI027</v>
          </cell>
        </row>
        <row r="272">
          <cell r="P272" t="str">
            <v>GJI028</v>
          </cell>
        </row>
        <row r="273">
          <cell r="P273" t="str">
            <v>GJI029</v>
          </cell>
        </row>
        <row r="274">
          <cell r="P274" t="str">
            <v>GJI030</v>
          </cell>
        </row>
        <row r="275">
          <cell r="P275" t="str">
            <v>GJI031</v>
          </cell>
        </row>
        <row r="276">
          <cell r="P276" t="str">
            <v>GJI032</v>
          </cell>
        </row>
        <row r="277">
          <cell r="P277" t="str">
            <v>GJI034</v>
          </cell>
        </row>
        <row r="278">
          <cell r="P278" t="str">
            <v>GJI035</v>
          </cell>
        </row>
        <row r="279">
          <cell r="P279" t="str">
            <v>GJI036</v>
          </cell>
        </row>
        <row r="280">
          <cell r="P280" t="str">
            <v>GJI037</v>
          </cell>
        </row>
        <row r="281">
          <cell r="P281" t="str">
            <v>GJI041</v>
          </cell>
        </row>
        <row r="282">
          <cell r="P282" t="str">
            <v>GJI042</v>
          </cell>
        </row>
        <row r="283">
          <cell r="P283" t="str">
            <v>GJI043</v>
          </cell>
        </row>
        <row r="284">
          <cell r="P284" t="str">
            <v>GJI044</v>
          </cell>
        </row>
        <row r="285">
          <cell r="P285" t="str">
            <v>GJI045</v>
          </cell>
        </row>
        <row r="286">
          <cell r="P286" t="str">
            <v>GJI053</v>
          </cell>
        </row>
        <row r="287">
          <cell r="P287" t="str">
            <v>GJI054</v>
          </cell>
        </row>
        <row r="288">
          <cell r="P288" t="str">
            <v>GJI055</v>
          </cell>
        </row>
        <row r="289">
          <cell r="P289" t="str">
            <v>GJI057</v>
          </cell>
        </row>
        <row r="290">
          <cell r="P290" t="str">
            <v>GJI058</v>
          </cell>
        </row>
        <row r="291">
          <cell r="P291" t="str">
            <v>GJI059</v>
          </cell>
        </row>
        <row r="292">
          <cell r="P292" t="str">
            <v>GJI060</v>
          </cell>
        </row>
        <row r="293">
          <cell r="P293" t="str">
            <v>GJI062</v>
          </cell>
        </row>
        <row r="294">
          <cell r="P294" t="str">
            <v>GJI064</v>
          </cell>
        </row>
        <row r="295">
          <cell r="P295" t="str">
            <v>GJI065</v>
          </cell>
        </row>
        <row r="296">
          <cell r="P296" t="str">
            <v>GJI066</v>
          </cell>
        </row>
        <row r="297">
          <cell r="P297" t="str">
            <v>GJI067</v>
          </cell>
        </row>
        <row r="298">
          <cell r="P298" t="str">
            <v>GJI069</v>
          </cell>
        </row>
        <row r="299">
          <cell r="P299" t="str">
            <v>GJI070</v>
          </cell>
        </row>
        <row r="300">
          <cell r="P300" t="str">
            <v>GJI072</v>
          </cell>
        </row>
        <row r="301">
          <cell r="P301" t="str">
            <v>GJI074</v>
          </cell>
        </row>
        <row r="302">
          <cell r="P302" t="str">
            <v>GJI077</v>
          </cell>
        </row>
        <row r="303">
          <cell r="P303" t="str">
            <v>GJI078</v>
          </cell>
        </row>
        <row r="304">
          <cell r="P304" t="str">
            <v>GJI082</v>
          </cell>
        </row>
        <row r="305">
          <cell r="P305" t="str">
            <v>GJI083</v>
          </cell>
        </row>
        <row r="306">
          <cell r="P306" t="str">
            <v>GJI084</v>
          </cell>
        </row>
        <row r="307">
          <cell r="P307" t="str">
            <v>GJI085</v>
          </cell>
        </row>
        <row r="308">
          <cell r="P308" t="str">
            <v>GJI086</v>
          </cell>
        </row>
        <row r="309">
          <cell r="P309" t="str">
            <v>GJI087</v>
          </cell>
        </row>
        <row r="310">
          <cell r="P310" t="str">
            <v>GJI089</v>
          </cell>
        </row>
        <row r="311">
          <cell r="P311" t="str">
            <v>GJI090</v>
          </cell>
        </row>
        <row r="312">
          <cell r="P312" t="str">
            <v>GJI091</v>
          </cell>
        </row>
        <row r="313">
          <cell r="P313" t="str">
            <v>GJI095</v>
          </cell>
        </row>
        <row r="314">
          <cell r="P314" t="str">
            <v>GJI096</v>
          </cell>
        </row>
        <row r="315">
          <cell r="P315" t="str">
            <v>GJI097</v>
          </cell>
        </row>
        <row r="316">
          <cell r="P316" t="str">
            <v>GJI098</v>
          </cell>
        </row>
        <row r="317">
          <cell r="P317" t="str">
            <v>GJI099</v>
          </cell>
        </row>
        <row r="318">
          <cell r="P318" t="str">
            <v>GJI100</v>
          </cell>
        </row>
        <row r="319">
          <cell r="P319" t="str">
            <v>GJI101</v>
          </cell>
        </row>
        <row r="320">
          <cell r="P320" t="str">
            <v>GJI104</v>
          </cell>
        </row>
        <row r="321">
          <cell r="P321" t="str">
            <v>GJI105</v>
          </cell>
        </row>
        <row r="322">
          <cell r="P322" t="str">
            <v>GJI108</v>
          </cell>
        </row>
        <row r="323">
          <cell r="P323" t="str">
            <v>GJI109</v>
          </cell>
        </row>
        <row r="324">
          <cell r="P324" t="str">
            <v>GJI110</v>
          </cell>
        </row>
        <row r="325">
          <cell r="P325" t="str">
            <v>GJI119</v>
          </cell>
        </row>
        <row r="326">
          <cell r="P326" t="str">
            <v>GJI128</v>
          </cell>
        </row>
        <row r="327">
          <cell r="P327" t="str">
            <v>GJI130</v>
          </cell>
        </row>
        <row r="328">
          <cell r="P328" t="str">
            <v>GJI134</v>
          </cell>
        </row>
        <row r="329">
          <cell r="P329" t="str">
            <v>GJI135</v>
          </cell>
        </row>
        <row r="330">
          <cell r="P330" t="str">
            <v>GJI136</v>
          </cell>
        </row>
        <row r="331">
          <cell r="P331" t="str">
            <v>GJI138</v>
          </cell>
        </row>
        <row r="332">
          <cell r="P332" t="str">
            <v>GJI140</v>
          </cell>
        </row>
        <row r="333">
          <cell r="P333" t="str">
            <v>GJI141</v>
          </cell>
        </row>
        <row r="334">
          <cell r="P334" t="str">
            <v>GJI142</v>
          </cell>
        </row>
        <row r="335">
          <cell r="P335" t="str">
            <v>GJI143</v>
          </cell>
        </row>
        <row r="336">
          <cell r="P336" t="str">
            <v>GJI144</v>
          </cell>
        </row>
        <row r="337">
          <cell r="P337" t="str">
            <v>GJI145</v>
          </cell>
        </row>
        <row r="338">
          <cell r="P338" t="str">
            <v>GJI148</v>
          </cell>
        </row>
        <row r="339">
          <cell r="P339" t="str">
            <v>GJI149</v>
          </cell>
        </row>
        <row r="340">
          <cell r="P340" t="str">
            <v>GJI150</v>
          </cell>
        </row>
        <row r="341">
          <cell r="P341" t="str">
            <v>GJI151</v>
          </cell>
        </row>
        <row r="342">
          <cell r="P342" t="str">
            <v>GJI153</v>
          </cell>
        </row>
        <row r="343">
          <cell r="P343" t="str">
            <v>GJI154</v>
          </cell>
        </row>
        <row r="344">
          <cell r="P344" t="str">
            <v>GJI156</v>
          </cell>
        </row>
        <row r="345">
          <cell r="P345" t="str">
            <v>GJI157</v>
          </cell>
        </row>
        <row r="346">
          <cell r="P346" t="str">
            <v>GJI158</v>
          </cell>
        </row>
        <row r="347">
          <cell r="P347" t="str">
            <v>GJI161</v>
          </cell>
        </row>
        <row r="348">
          <cell r="P348" t="str">
            <v>GJI167</v>
          </cell>
        </row>
        <row r="349">
          <cell r="P349" t="str">
            <v>GJI169</v>
          </cell>
        </row>
        <row r="350">
          <cell r="P350" t="str">
            <v>GJI170</v>
          </cell>
        </row>
        <row r="351">
          <cell r="P351" t="str">
            <v>GJI172</v>
          </cell>
        </row>
        <row r="352">
          <cell r="P352" t="str">
            <v>GJI173</v>
          </cell>
        </row>
        <row r="353">
          <cell r="P353" t="str">
            <v>MIT001</v>
          </cell>
        </row>
        <row r="354">
          <cell r="P354" t="str">
            <v>MIT002</v>
          </cell>
        </row>
        <row r="355">
          <cell r="P355" t="str">
            <v>MIT004</v>
          </cell>
        </row>
        <row r="356">
          <cell r="P356" t="str">
            <v>MIT005</v>
          </cell>
        </row>
        <row r="357">
          <cell r="P357" t="str">
            <v>MIT006</v>
          </cell>
        </row>
        <row r="358">
          <cell r="P358" t="str">
            <v>MIT007</v>
          </cell>
        </row>
        <row r="359">
          <cell r="P359" t="str">
            <v>MIT008</v>
          </cell>
        </row>
        <row r="360">
          <cell r="P360" t="str">
            <v>MIT009</v>
          </cell>
        </row>
        <row r="361">
          <cell r="P361" t="str">
            <v>MIT011</v>
          </cell>
        </row>
        <row r="362">
          <cell r="P362" t="str">
            <v>MIT012</v>
          </cell>
        </row>
        <row r="363">
          <cell r="P363" t="str">
            <v>MIT013</v>
          </cell>
        </row>
        <row r="364">
          <cell r="P364" t="str">
            <v>MIT014</v>
          </cell>
        </row>
        <row r="365">
          <cell r="P365" t="str">
            <v>MIT015</v>
          </cell>
        </row>
        <row r="366">
          <cell r="P366" t="str">
            <v>MIT016</v>
          </cell>
        </row>
        <row r="367">
          <cell r="P367" t="str">
            <v>MIT017</v>
          </cell>
        </row>
        <row r="368">
          <cell r="P368" t="str">
            <v>MIT018</v>
          </cell>
        </row>
        <row r="369">
          <cell r="P369" t="str">
            <v>MIT019</v>
          </cell>
        </row>
        <row r="370">
          <cell r="P370" t="str">
            <v>MIT023</v>
          </cell>
        </row>
        <row r="371">
          <cell r="P371" t="str">
            <v>MIT024</v>
          </cell>
        </row>
        <row r="372">
          <cell r="P372" t="str">
            <v>MIT025</v>
          </cell>
        </row>
        <row r="373">
          <cell r="P373" t="str">
            <v>MIT027</v>
          </cell>
        </row>
        <row r="374">
          <cell r="P374" t="str">
            <v>MIT029</v>
          </cell>
        </row>
        <row r="375">
          <cell r="P375" t="str">
            <v>MIT030</v>
          </cell>
        </row>
        <row r="376">
          <cell r="P376" t="str">
            <v>MIT031</v>
          </cell>
        </row>
        <row r="377">
          <cell r="P377" t="str">
            <v>MIT032</v>
          </cell>
        </row>
        <row r="378">
          <cell r="P378" t="str">
            <v>MIT033</v>
          </cell>
        </row>
        <row r="379">
          <cell r="P379" t="str">
            <v>MIT034</v>
          </cell>
        </row>
        <row r="380">
          <cell r="P380" t="str">
            <v>MIT035</v>
          </cell>
        </row>
        <row r="381">
          <cell r="P381" t="str">
            <v>MIT036</v>
          </cell>
        </row>
        <row r="382">
          <cell r="P382" t="str">
            <v>MIT037</v>
          </cell>
        </row>
        <row r="383">
          <cell r="P383" t="str">
            <v>MIT038</v>
          </cell>
        </row>
        <row r="384">
          <cell r="P384" t="str">
            <v>MIT039</v>
          </cell>
        </row>
        <row r="385">
          <cell r="P385" t="str">
            <v>MIT040</v>
          </cell>
        </row>
        <row r="386">
          <cell r="P386" t="str">
            <v>MIT041</v>
          </cell>
        </row>
        <row r="387">
          <cell r="P387" t="str">
            <v>MIT042</v>
          </cell>
        </row>
        <row r="388">
          <cell r="P388" t="str">
            <v>MIT044</v>
          </cell>
        </row>
        <row r="389">
          <cell r="P389" t="str">
            <v>MIT046</v>
          </cell>
        </row>
        <row r="390">
          <cell r="P390" t="str">
            <v>MIT048</v>
          </cell>
        </row>
        <row r="391">
          <cell r="P391" t="str">
            <v>MIT049</v>
          </cell>
        </row>
        <row r="392">
          <cell r="P392" t="str">
            <v>MIT050</v>
          </cell>
        </row>
        <row r="393">
          <cell r="P393" t="str">
            <v>MIT051</v>
          </cell>
        </row>
        <row r="394">
          <cell r="P394" t="str">
            <v>MIT053</v>
          </cell>
        </row>
        <row r="395">
          <cell r="P395" t="str">
            <v>MIT054</v>
          </cell>
        </row>
        <row r="396">
          <cell r="P396" t="str">
            <v>MIT055</v>
          </cell>
        </row>
        <row r="397">
          <cell r="P397" t="str">
            <v>MIT056</v>
          </cell>
        </row>
        <row r="398">
          <cell r="P398" t="str">
            <v>MIT059</v>
          </cell>
        </row>
        <row r="399">
          <cell r="P399" t="str">
            <v>MIT060</v>
          </cell>
        </row>
        <row r="400">
          <cell r="P400" t="str">
            <v>MIT061</v>
          </cell>
        </row>
        <row r="401">
          <cell r="P401" t="str">
            <v>MIT075</v>
          </cell>
        </row>
        <row r="402">
          <cell r="P402" t="str">
            <v>MIT092</v>
          </cell>
        </row>
        <row r="403">
          <cell r="P403" t="str">
            <v>MIT093</v>
          </cell>
        </row>
        <row r="404">
          <cell r="P404" t="str">
            <v>MIT095</v>
          </cell>
        </row>
        <row r="405">
          <cell r="P405" t="str">
            <v>MIT098</v>
          </cell>
        </row>
        <row r="406">
          <cell r="P406" t="str">
            <v>MIT101</v>
          </cell>
        </row>
        <row r="407">
          <cell r="P407" t="str">
            <v>MIT106</v>
          </cell>
        </row>
        <row r="408">
          <cell r="P408" t="str">
            <v>MIT107</v>
          </cell>
        </row>
        <row r="409">
          <cell r="P409" t="str">
            <v>MIT109</v>
          </cell>
        </row>
        <row r="410">
          <cell r="P410" t="str">
            <v>MIT113</v>
          </cell>
        </row>
        <row r="411">
          <cell r="P411" t="str">
            <v>MIT119</v>
          </cell>
        </row>
        <row r="412">
          <cell r="P412" t="str">
            <v>MIT120</v>
          </cell>
        </row>
        <row r="413">
          <cell r="P413" t="str">
            <v>MIT124</v>
          </cell>
        </row>
        <row r="414">
          <cell r="P414" t="str">
            <v>MIT126</v>
          </cell>
        </row>
        <row r="415">
          <cell r="P415" t="str">
            <v>MIT132</v>
          </cell>
        </row>
        <row r="416">
          <cell r="P416" t="str">
            <v>MIT133</v>
          </cell>
        </row>
        <row r="417">
          <cell r="P417" t="str">
            <v>PRN011</v>
          </cell>
        </row>
        <row r="418">
          <cell r="P418" t="str">
            <v>MIT138</v>
          </cell>
        </row>
        <row r="419">
          <cell r="P419" t="str">
            <v>PRN165</v>
          </cell>
        </row>
        <row r="420">
          <cell r="P420" t="str">
            <v>PRN166</v>
          </cell>
        </row>
        <row r="421">
          <cell r="P421" t="str">
            <v>MIT028</v>
          </cell>
        </row>
        <row r="422">
          <cell r="P422" t="str">
            <v>MIT117</v>
          </cell>
        </row>
        <row r="423">
          <cell r="P423" t="str">
            <v>MIT134</v>
          </cell>
        </row>
        <row r="424">
          <cell r="P424" t="str">
            <v>MIT139</v>
          </cell>
        </row>
        <row r="425">
          <cell r="P425" t="str">
            <v>MIT140</v>
          </cell>
        </row>
        <row r="426">
          <cell r="P426" t="str">
            <v>MIT141</v>
          </cell>
        </row>
        <row r="427">
          <cell r="P427" t="str">
            <v>MIT142</v>
          </cell>
        </row>
        <row r="428">
          <cell r="P428" t="str">
            <v>MIT143</v>
          </cell>
        </row>
        <row r="429">
          <cell r="P429" t="str">
            <v>MIT144</v>
          </cell>
        </row>
        <row r="430">
          <cell r="P430" t="str">
            <v>MIT145</v>
          </cell>
        </row>
        <row r="431">
          <cell r="P431" t="str">
            <v>MIT146</v>
          </cell>
        </row>
        <row r="432">
          <cell r="P432" t="str">
            <v>MIT147</v>
          </cell>
        </row>
        <row r="433">
          <cell r="P433" t="str">
            <v>MIT148</v>
          </cell>
        </row>
        <row r="434">
          <cell r="P434" t="str">
            <v>MIT149</v>
          </cell>
        </row>
        <row r="435">
          <cell r="P435" t="str">
            <v>MIT150</v>
          </cell>
        </row>
        <row r="436">
          <cell r="P436" t="str">
            <v>MIT154</v>
          </cell>
        </row>
        <row r="437">
          <cell r="P437" t="str">
            <v>MIT152</v>
          </cell>
        </row>
        <row r="438">
          <cell r="P438" t="str">
            <v>MIT151</v>
          </cell>
        </row>
        <row r="439">
          <cell r="P439" t="str">
            <v>MIT153</v>
          </cell>
        </row>
        <row r="440">
          <cell r="P440" t="str">
            <v>MIT156</v>
          </cell>
        </row>
        <row r="441">
          <cell r="P441" t="str">
            <v>MIT157</v>
          </cell>
        </row>
        <row r="442">
          <cell r="P442" t="str">
            <v>MIT162</v>
          </cell>
        </row>
        <row r="443">
          <cell r="P443" t="str">
            <v>MIT164</v>
          </cell>
        </row>
        <row r="444">
          <cell r="P444" t="str">
            <v>MIT159</v>
          </cell>
        </row>
        <row r="445">
          <cell r="P445" t="str">
            <v>MIT161</v>
          </cell>
        </row>
        <row r="446">
          <cell r="P446" t="str">
            <v>MIT165</v>
          </cell>
        </row>
        <row r="447">
          <cell r="P447" t="str">
            <v>PEJ001</v>
          </cell>
        </row>
        <row r="448">
          <cell r="P448" t="str">
            <v>PEJ002</v>
          </cell>
        </row>
        <row r="449">
          <cell r="P449" t="str">
            <v>PEJ003</v>
          </cell>
        </row>
        <row r="450">
          <cell r="P450" t="str">
            <v>PEJ008</v>
          </cell>
        </row>
        <row r="451">
          <cell r="P451" t="str">
            <v>PEJ010</v>
          </cell>
        </row>
        <row r="452">
          <cell r="P452" t="str">
            <v>PEJ011</v>
          </cell>
        </row>
        <row r="453">
          <cell r="P453" t="str">
            <v>PEJ012</v>
          </cell>
        </row>
        <row r="454">
          <cell r="P454" t="str">
            <v>PEJ013</v>
          </cell>
        </row>
        <row r="455">
          <cell r="P455" t="str">
            <v>PEJ014</v>
          </cell>
        </row>
        <row r="456">
          <cell r="P456" t="str">
            <v>PEJ015</v>
          </cell>
        </row>
        <row r="457">
          <cell r="P457" t="str">
            <v>PEJ016</v>
          </cell>
        </row>
        <row r="458">
          <cell r="P458" t="str">
            <v>PEJ017</v>
          </cell>
        </row>
        <row r="459">
          <cell r="P459" t="str">
            <v>PEJ018</v>
          </cell>
        </row>
        <row r="460">
          <cell r="P460" t="str">
            <v>PEJ019</v>
          </cell>
        </row>
        <row r="461">
          <cell r="P461" t="str">
            <v>PEJ020</v>
          </cell>
        </row>
        <row r="462">
          <cell r="P462" t="str">
            <v>PEJ021</v>
          </cell>
        </row>
        <row r="463">
          <cell r="P463" t="str">
            <v>PEJ022</v>
          </cell>
        </row>
        <row r="464">
          <cell r="P464" t="str">
            <v>PEJ023</v>
          </cell>
        </row>
        <row r="465">
          <cell r="P465" t="str">
            <v>PEJ024</v>
          </cell>
        </row>
        <row r="466">
          <cell r="P466" t="str">
            <v>PEJ025</v>
          </cell>
        </row>
        <row r="467">
          <cell r="P467" t="str">
            <v>PEJ026</v>
          </cell>
        </row>
        <row r="468">
          <cell r="P468" t="str">
            <v>PEJ027</v>
          </cell>
        </row>
        <row r="469">
          <cell r="P469" t="str">
            <v>PEJ028</v>
          </cell>
        </row>
        <row r="470">
          <cell r="P470" t="str">
            <v>PEJ029</v>
          </cell>
        </row>
        <row r="471">
          <cell r="P471" t="str">
            <v>PEJ031</v>
          </cell>
        </row>
        <row r="472">
          <cell r="P472" t="str">
            <v>PEJ032</v>
          </cell>
        </row>
        <row r="473">
          <cell r="P473" t="str">
            <v>PEJ033</v>
          </cell>
        </row>
        <row r="474">
          <cell r="P474" t="str">
            <v>PEJ034</v>
          </cell>
        </row>
        <row r="475">
          <cell r="P475" t="str">
            <v>PEJ035</v>
          </cell>
        </row>
        <row r="476">
          <cell r="P476" t="str">
            <v>PEJ036</v>
          </cell>
        </row>
        <row r="477">
          <cell r="P477" t="str">
            <v>PEJ037</v>
          </cell>
        </row>
        <row r="478">
          <cell r="P478" t="str">
            <v>PEJ038</v>
          </cell>
        </row>
        <row r="479">
          <cell r="P479" t="str">
            <v>PEJ039</v>
          </cell>
        </row>
        <row r="480">
          <cell r="P480" t="str">
            <v>PEJ040</v>
          </cell>
        </row>
        <row r="481">
          <cell r="P481" t="str">
            <v>PEJ042</v>
          </cell>
        </row>
        <row r="482">
          <cell r="P482" t="str">
            <v>PEJ043</v>
          </cell>
        </row>
        <row r="483">
          <cell r="P483" t="str">
            <v>PEJ044</v>
          </cell>
        </row>
        <row r="484">
          <cell r="P484" t="str">
            <v>PEJ045</v>
          </cell>
        </row>
        <row r="485">
          <cell r="P485" t="str">
            <v>PEJ046</v>
          </cell>
        </row>
        <row r="486">
          <cell r="P486" t="str">
            <v>PEJ047</v>
          </cell>
        </row>
        <row r="487">
          <cell r="P487" t="str">
            <v>PEJ048</v>
          </cell>
        </row>
        <row r="488">
          <cell r="P488" t="str">
            <v>PEJ049</v>
          </cell>
        </row>
        <row r="489">
          <cell r="P489" t="str">
            <v>PEJ050</v>
          </cell>
        </row>
        <row r="490">
          <cell r="P490" t="str">
            <v>PEJ051</v>
          </cell>
        </row>
        <row r="491">
          <cell r="P491" t="str">
            <v>PEJ052</v>
          </cell>
        </row>
        <row r="492">
          <cell r="P492" t="str">
            <v>PEJ053</v>
          </cell>
        </row>
        <row r="493">
          <cell r="P493" t="str">
            <v>PEJ054</v>
          </cell>
        </row>
        <row r="494">
          <cell r="P494" t="str">
            <v>PEJ055</v>
          </cell>
        </row>
        <row r="495">
          <cell r="P495" t="str">
            <v>PEJ056</v>
          </cell>
        </row>
        <row r="496">
          <cell r="P496" t="str">
            <v>PEJ058</v>
          </cell>
        </row>
        <row r="497">
          <cell r="P497" t="str">
            <v>PEJ059</v>
          </cell>
        </row>
        <row r="498">
          <cell r="P498" t="str">
            <v>PEJ060</v>
          </cell>
        </row>
        <row r="499">
          <cell r="P499" t="str">
            <v>PEJ061</v>
          </cell>
        </row>
        <row r="500">
          <cell r="P500" t="str">
            <v>PEJ062</v>
          </cell>
        </row>
        <row r="501">
          <cell r="P501" t="str">
            <v>PEJ065</v>
          </cell>
        </row>
        <row r="502">
          <cell r="P502" t="str">
            <v>PEJ067</v>
          </cell>
        </row>
        <row r="503">
          <cell r="P503" t="str">
            <v>PEJ068</v>
          </cell>
        </row>
        <row r="504">
          <cell r="P504" t="str">
            <v>PEJ069</v>
          </cell>
        </row>
        <row r="505">
          <cell r="P505" t="str">
            <v>PEJ071</v>
          </cell>
        </row>
        <row r="506">
          <cell r="P506" t="str">
            <v>PEJ077</v>
          </cell>
        </row>
        <row r="507">
          <cell r="P507" t="str">
            <v>PEJ078</v>
          </cell>
        </row>
        <row r="508">
          <cell r="P508" t="str">
            <v>PEJ080</v>
          </cell>
        </row>
        <row r="509">
          <cell r="P509" t="str">
            <v>PEJ087</v>
          </cell>
        </row>
        <row r="510">
          <cell r="P510" t="str">
            <v>PEJ088</v>
          </cell>
        </row>
        <row r="511">
          <cell r="P511" t="str">
            <v>PEJ089</v>
          </cell>
        </row>
        <row r="512">
          <cell r="P512" t="str">
            <v>PEJ090</v>
          </cell>
        </row>
        <row r="513">
          <cell r="P513" t="str">
            <v>PEJ091</v>
          </cell>
        </row>
        <row r="514">
          <cell r="P514" t="str">
            <v>PEJ092</v>
          </cell>
        </row>
        <row r="515">
          <cell r="P515" t="str">
            <v>PEJ094</v>
          </cell>
        </row>
        <row r="516">
          <cell r="P516" t="str">
            <v>PEJ095</v>
          </cell>
        </row>
        <row r="517">
          <cell r="P517" t="str">
            <v>PEJ097</v>
          </cell>
        </row>
        <row r="518">
          <cell r="P518" t="str">
            <v>PEJ098</v>
          </cell>
        </row>
        <row r="519">
          <cell r="P519" t="str">
            <v>PEJ099</v>
          </cell>
        </row>
        <row r="520">
          <cell r="P520" t="str">
            <v>PEJ100</v>
          </cell>
        </row>
        <row r="521">
          <cell r="P521" t="str">
            <v>PEJ101</v>
          </cell>
        </row>
        <row r="522">
          <cell r="P522" t="str">
            <v>PEJ102</v>
          </cell>
        </row>
        <row r="523">
          <cell r="P523" t="str">
            <v>PEJ103</v>
          </cell>
        </row>
        <row r="524">
          <cell r="P524" t="str">
            <v>PEJ104</v>
          </cell>
        </row>
        <row r="525">
          <cell r="P525" t="str">
            <v>PEJ105</v>
          </cell>
        </row>
        <row r="526">
          <cell r="P526" t="str">
            <v>PEJ106</v>
          </cell>
        </row>
        <row r="527">
          <cell r="P527" t="str">
            <v>PEJ107</v>
          </cell>
        </row>
        <row r="528">
          <cell r="P528" t="str">
            <v>PEJ108</v>
          </cell>
        </row>
        <row r="529">
          <cell r="P529" t="str">
            <v>PEJ109</v>
          </cell>
        </row>
        <row r="530">
          <cell r="P530" t="str">
            <v>PEJ110</v>
          </cell>
        </row>
        <row r="531">
          <cell r="P531" t="str">
            <v>PEJ126</v>
          </cell>
        </row>
        <row r="532">
          <cell r="P532" t="str">
            <v>PEJ127</v>
          </cell>
        </row>
        <row r="533">
          <cell r="P533" t="str">
            <v>PEJ129</v>
          </cell>
        </row>
        <row r="534">
          <cell r="P534" t="str">
            <v>PEJ130</v>
          </cell>
        </row>
        <row r="535">
          <cell r="P535" t="str">
            <v>PEJ131</v>
          </cell>
        </row>
        <row r="536">
          <cell r="P536" t="str">
            <v>PEJ133</v>
          </cell>
        </row>
        <row r="537">
          <cell r="P537" t="str">
            <v>PEJ134</v>
          </cell>
        </row>
        <row r="538">
          <cell r="P538" t="str">
            <v>PEJ135</v>
          </cell>
        </row>
        <row r="539">
          <cell r="P539" t="str">
            <v>PEJ136</v>
          </cell>
        </row>
        <row r="540">
          <cell r="P540" t="str">
            <v>PEJ137</v>
          </cell>
        </row>
        <row r="541">
          <cell r="P541" t="str">
            <v>PEJ138</v>
          </cell>
        </row>
        <row r="542">
          <cell r="P542" t="str">
            <v>PEJ139</v>
          </cell>
        </row>
        <row r="543">
          <cell r="P543" t="str">
            <v>PEJ140</v>
          </cell>
        </row>
        <row r="544">
          <cell r="P544" t="str">
            <v>PEJ143</v>
          </cell>
        </row>
        <row r="545">
          <cell r="P545" t="str">
            <v>PEJ144</v>
          </cell>
        </row>
        <row r="546">
          <cell r="P546" t="str">
            <v>PEJ145</v>
          </cell>
        </row>
        <row r="547">
          <cell r="P547" t="str">
            <v>PEJ146</v>
          </cell>
        </row>
        <row r="548">
          <cell r="P548" t="str">
            <v>PEJ150</v>
          </cell>
        </row>
        <row r="549">
          <cell r="P549" t="str">
            <v>PEJ153</v>
          </cell>
        </row>
        <row r="550">
          <cell r="P550" t="str">
            <v>PEJ154</v>
          </cell>
        </row>
        <row r="551">
          <cell r="P551" t="str">
            <v>PEJ155</v>
          </cell>
        </row>
        <row r="552">
          <cell r="P552" t="str">
            <v>PEJ166</v>
          </cell>
        </row>
        <row r="553">
          <cell r="P553" t="str">
            <v>PEJ171</v>
          </cell>
        </row>
        <row r="554">
          <cell r="P554" t="str">
            <v>PEJ172</v>
          </cell>
        </row>
        <row r="555">
          <cell r="P555" t="str">
            <v>PEJ173</v>
          </cell>
        </row>
        <row r="556">
          <cell r="P556" t="str">
            <v>PEJ183</v>
          </cell>
        </row>
        <row r="557">
          <cell r="P557" t="str">
            <v>PEJ184</v>
          </cell>
        </row>
        <row r="558">
          <cell r="P558" t="str">
            <v>PEJ186</v>
          </cell>
        </row>
        <row r="559">
          <cell r="P559" t="str">
            <v>PEJ187</v>
          </cell>
        </row>
        <row r="560">
          <cell r="P560" t="str">
            <v>PEJ188</v>
          </cell>
        </row>
        <row r="561">
          <cell r="P561" t="str">
            <v>PEJ189</v>
          </cell>
        </row>
        <row r="562">
          <cell r="P562" t="str">
            <v>PEJ190</v>
          </cell>
        </row>
        <row r="563">
          <cell r="P563" t="str">
            <v>PEJ193</v>
          </cell>
        </row>
        <row r="564">
          <cell r="P564" t="str">
            <v>PEJ194</v>
          </cell>
        </row>
        <row r="565">
          <cell r="P565" t="str">
            <v>PEJ195</v>
          </cell>
        </row>
        <row r="566">
          <cell r="P566" t="str">
            <v>PEJ197</v>
          </cell>
        </row>
        <row r="567">
          <cell r="P567" t="str">
            <v>PEJ199</v>
          </cell>
        </row>
        <row r="568">
          <cell r="P568" t="str">
            <v>PEJ198</v>
          </cell>
        </row>
        <row r="569">
          <cell r="P569" t="str">
            <v>PEJ200</v>
          </cell>
        </row>
        <row r="570">
          <cell r="P570" t="str">
            <v>PEJ203</v>
          </cell>
        </row>
        <row r="571">
          <cell r="P571" t="str">
            <v>PEJ207</v>
          </cell>
        </row>
        <row r="572">
          <cell r="P572" t="str">
            <v>PEJ205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P626">
            <v>0</v>
          </cell>
        </row>
        <row r="627"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P630">
            <v>0</v>
          </cell>
        </row>
        <row r="631"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P697">
            <v>0</v>
          </cell>
        </row>
        <row r="698">
          <cell r="P698">
            <v>0</v>
          </cell>
        </row>
        <row r="699">
          <cell r="P699">
            <v>0</v>
          </cell>
        </row>
        <row r="700">
          <cell r="P700">
            <v>0</v>
          </cell>
        </row>
        <row r="701">
          <cell r="P701">
            <v>0</v>
          </cell>
        </row>
        <row r="702">
          <cell r="P702">
            <v>0</v>
          </cell>
        </row>
        <row r="703">
          <cell r="P703">
            <v>0</v>
          </cell>
        </row>
        <row r="704">
          <cell r="P704">
            <v>0</v>
          </cell>
        </row>
        <row r="705">
          <cell r="P705">
            <v>0</v>
          </cell>
        </row>
        <row r="706">
          <cell r="P706">
            <v>0</v>
          </cell>
        </row>
        <row r="707">
          <cell r="P707">
            <v>0</v>
          </cell>
        </row>
        <row r="708">
          <cell r="P708">
            <v>0</v>
          </cell>
        </row>
        <row r="709">
          <cell r="P709">
            <v>0</v>
          </cell>
        </row>
        <row r="710">
          <cell r="P710">
            <v>0</v>
          </cell>
        </row>
        <row r="711">
          <cell r="P711">
            <v>0</v>
          </cell>
        </row>
        <row r="712">
          <cell r="P712">
            <v>0</v>
          </cell>
        </row>
        <row r="713">
          <cell r="P713">
            <v>0</v>
          </cell>
        </row>
        <row r="714">
          <cell r="P714">
            <v>0</v>
          </cell>
        </row>
        <row r="715">
          <cell r="P715">
            <v>0</v>
          </cell>
        </row>
        <row r="716">
          <cell r="P716">
            <v>0</v>
          </cell>
        </row>
        <row r="717">
          <cell r="P717">
            <v>0</v>
          </cell>
        </row>
        <row r="718">
          <cell r="P718">
            <v>0</v>
          </cell>
        </row>
        <row r="719">
          <cell r="P719">
            <v>0</v>
          </cell>
        </row>
        <row r="720">
          <cell r="P720">
            <v>0</v>
          </cell>
        </row>
        <row r="721">
          <cell r="P721">
            <v>0</v>
          </cell>
        </row>
        <row r="722">
          <cell r="P722">
            <v>0</v>
          </cell>
        </row>
        <row r="723">
          <cell r="P723">
            <v>0</v>
          </cell>
        </row>
        <row r="724">
          <cell r="P724">
            <v>0</v>
          </cell>
        </row>
        <row r="725">
          <cell r="P725">
            <v>0</v>
          </cell>
        </row>
        <row r="726">
          <cell r="P726">
            <v>0</v>
          </cell>
        </row>
        <row r="727">
          <cell r="P727">
            <v>0</v>
          </cell>
        </row>
        <row r="728">
          <cell r="P728">
            <v>0</v>
          </cell>
        </row>
        <row r="729">
          <cell r="P729">
            <v>0</v>
          </cell>
        </row>
        <row r="730">
          <cell r="P730">
            <v>0</v>
          </cell>
        </row>
        <row r="731">
          <cell r="P731">
            <v>0</v>
          </cell>
        </row>
        <row r="732">
          <cell r="P732">
            <v>0</v>
          </cell>
        </row>
        <row r="733">
          <cell r="P733">
            <v>0</v>
          </cell>
        </row>
        <row r="734">
          <cell r="P734">
            <v>0</v>
          </cell>
        </row>
        <row r="735">
          <cell r="P735">
            <v>0</v>
          </cell>
        </row>
        <row r="736">
          <cell r="P736">
            <v>0</v>
          </cell>
        </row>
        <row r="737">
          <cell r="P737">
            <v>0</v>
          </cell>
        </row>
        <row r="738">
          <cell r="P738">
            <v>0</v>
          </cell>
        </row>
        <row r="739">
          <cell r="P739">
            <v>0</v>
          </cell>
        </row>
        <row r="740">
          <cell r="P740">
            <v>0</v>
          </cell>
        </row>
        <row r="741">
          <cell r="P741">
            <v>0</v>
          </cell>
        </row>
        <row r="742">
          <cell r="P742">
            <v>0</v>
          </cell>
        </row>
        <row r="743">
          <cell r="P743">
            <v>0</v>
          </cell>
        </row>
        <row r="744">
          <cell r="P744">
            <v>0</v>
          </cell>
        </row>
        <row r="745">
          <cell r="P745">
            <v>0</v>
          </cell>
        </row>
        <row r="746">
          <cell r="P746">
            <v>0</v>
          </cell>
        </row>
        <row r="747">
          <cell r="P747">
            <v>0</v>
          </cell>
        </row>
        <row r="748">
          <cell r="P748">
            <v>0</v>
          </cell>
        </row>
        <row r="749">
          <cell r="P749">
            <v>0</v>
          </cell>
        </row>
        <row r="750">
          <cell r="P750">
            <v>0</v>
          </cell>
        </row>
        <row r="751">
          <cell r="P751">
            <v>0</v>
          </cell>
        </row>
        <row r="752">
          <cell r="P752">
            <v>0</v>
          </cell>
        </row>
        <row r="753">
          <cell r="P753">
            <v>0</v>
          </cell>
        </row>
        <row r="754">
          <cell r="P754">
            <v>0</v>
          </cell>
        </row>
        <row r="755">
          <cell r="P755">
            <v>0</v>
          </cell>
        </row>
        <row r="756">
          <cell r="P756">
            <v>0</v>
          </cell>
        </row>
        <row r="757">
          <cell r="P757">
            <v>0</v>
          </cell>
        </row>
        <row r="758">
          <cell r="P758">
            <v>0</v>
          </cell>
        </row>
        <row r="759">
          <cell r="P759">
            <v>0</v>
          </cell>
        </row>
        <row r="760">
          <cell r="P760">
            <v>0</v>
          </cell>
        </row>
        <row r="761">
          <cell r="P761">
            <v>0</v>
          </cell>
        </row>
        <row r="762">
          <cell r="P762">
            <v>0</v>
          </cell>
        </row>
        <row r="763">
          <cell r="P763">
            <v>0</v>
          </cell>
        </row>
        <row r="764">
          <cell r="P764">
            <v>0</v>
          </cell>
        </row>
        <row r="765">
          <cell r="P765">
            <v>0</v>
          </cell>
        </row>
        <row r="766">
          <cell r="P766">
            <v>0</v>
          </cell>
        </row>
        <row r="767">
          <cell r="P767">
            <v>0</v>
          </cell>
        </row>
        <row r="768">
          <cell r="P768">
            <v>0</v>
          </cell>
        </row>
        <row r="769">
          <cell r="P769">
            <v>0</v>
          </cell>
        </row>
        <row r="770">
          <cell r="P770">
            <v>0</v>
          </cell>
        </row>
        <row r="771">
          <cell r="P771">
            <v>0</v>
          </cell>
        </row>
        <row r="772">
          <cell r="P772">
            <v>0</v>
          </cell>
        </row>
        <row r="773">
          <cell r="P773">
            <v>0</v>
          </cell>
        </row>
        <row r="774">
          <cell r="P774">
            <v>0</v>
          </cell>
        </row>
        <row r="775">
          <cell r="P775">
            <v>0</v>
          </cell>
        </row>
        <row r="776">
          <cell r="P776">
            <v>0</v>
          </cell>
        </row>
        <row r="777">
          <cell r="P777">
            <v>0</v>
          </cell>
        </row>
        <row r="778">
          <cell r="P778">
            <v>0</v>
          </cell>
        </row>
        <row r="779">
          <cell r="P779">
            <v>0</v>
          </cell>
        </row>
        <row r="780">
          <cell r="P780">
            <v>0</v>
          </cell>
        </row>
        <row r="781">
          <cell r="P781">
            <v>0</v>
          </cell>
        </row>
        <row r="782">
          <cell r="P782">
            <v>0</v>
          </cell>
        </row>
        <row r="783">
          <cell r="P783">
            <v>0</v>
          </cell>
        </row>
        <row r="784">
          <cell r="P784">
            <v>0</v>
          </cell>
        </row>
        <row r="785">
          <cell r="P785">
            <v>0</v>
          </cell>
        </row>
        <row r="786">
          <cell r="P786">
            <v>0</v>
          </cell>
        </row>
        <row r="787">
          <cell r="P787">
            <v>0</v>
          </cell>
        </row>
        <row r="788">
          <cell r="P788">
            <v>0</v>
          </cell>
        </row>
        <row r="789">
          <cell r="P789">
            <v>0</v>
          </cell>
        </row>
        <row r="790">
          <cell r="P790">
            <v>0</v>
          </cell>
        </row>
        <row r="791">
          <cell r="P791">
            <v>0</v>
          </cell>
        </row>
        <row r="792">
          <cell r="P792">
            <v>0</v>
          </cell>
        </row>
        <row r="793">
          <cell r="P793">
            <v>0</v>
          </cell>
        </row>
        <row r="794">
          <cell r="P794">
            <v>0</v>
          </cell>
        </row>
        <row r="795">
          <cell r="P795">
            <v>0</v>
          </cell>
        </row>
        <row r="796">
          <cell r="P796">
            <v>0</v>
          </cell>
        </row>
        <row r="797">
          <cell r="P797">
            <v>0</v>
          </cell>
        </row>
        <row r="798">
          <cell r="P798">
            <v>0</v>
          </cell>
        </row>
        <row r="799">
          <cell r="P799">
            <v>0</v>
          </cell>
        </row>
        <row r="800">
          <cell r="P800">
            <v>0</v>
          </cell>
        </row>
        <row r="801">
          <cell r="P801">
            <v>0</v>
          </cell>
        </row>
        <row r="802">
          <cell r="P802">
            <v>0</v>
          </cell>
        </row>
        <row r="803">
          <cell r="P803">
            <v>0</v>
          </cell>
        </row>
        <row r="804">
          <cell r="P804">
            <v>0</v>
          </cell>
        </row>
        <row r="805">
          <cell r="P805">
            <v>0</v>
          </cell>
        </row>
        <row r="806">
          <cell r="P806">
            <v>0</v>
          </cell>
        </row>
        <row r="807">
          <cell r="P807">
            <v>0</v>
          </cell>
        </row>
        <row r="808">
          <cell r="P808">
            <v>0</v>
          </cell>
        </row>
        <row r="809">
          <cell r="P809">
            <v>0</v>
          </cell>
        </row>
        <row r="810">
          <cell r="P810">
            <v>0</v>
          </cell>
        </row>
        <row r="811">
          <cell r="P811">
            <v>0</v>
          </cell>
        </row>
        <row r="812">
          <cell r="P812">
            <v>0</v>
          </cell>
        </row>
        <row r="813">
          <cell r="P813">
            <v>0</v>
          </cell>
        </row>
        <row r="814">
          <cell r="P814">
            <v>0</v>
          </cell>
        </row>
        <row r="815">
          <cell r="P815">
            <v>0</v>
          </cell>
        </row>
        <row r="816">
          <cell r="P816">
            <v>0</v>
          </cell>
        </row>
        <row r="817">
          <cell r="P817">
            <v>0</v>
          </cell>
        </row>
        <row r="818">
          <cell r="P818">
            <v>0</v>
          </cell>
        </row>
        <row r="819">
          <cell r="P819">
            <v>0</v>
          </cell>
        </row>
        <row r="820">
          <cell r="P820">
            <v>0</v>
          </cell>
        </row>
        <row r="821">
          <cell r="P821">
            <v>0</v>
          </cell>
        </row>
        <row r="822">
          <cell r="P822">
            <v>0</v>
          </cell>
        </row>
        <row r="823">
          <cell r="P823">
            <v>0</v>
          </cell>
        </row>
        <row r="824">
          <cell r="P824">
            <v>0</v>
          </cell>
        </row>
        <row r="825">
          <cell r="P825">
            <v>0</v>
          </cell>
        </row>
        <row r="826">
          <cell r="P826">
            <v>0</v>
          </cell>
        </row>
        <row r="827">
          <cell r="P827">
            <v>0</v>
          </cell>
        </row>
        <row r="828">
          <cell r="P828">
            <v>0</v>
          </cell>
        </row>
        <row r="829">
          <cell r="P829">
            <v>0</v>
          </cell>
        </row>
        <row r="830">
          <cell r="P830">
            <v>0</v>
          </cell>
        </row>
        <row r="831">
          <cell r="P831">
            <v>0</v>
          </cell>
        </row>
        <row r="832">
          <cell r="P832">
            <v>0</v>
          </cell>
        </row>
        <row r="833">
          <cell r="P833">
            <v>0</v>
          </cell>
        </row>
        <row r="834">
          <cell r="P834">
            <v>0</v>
          </cell>
        </row>
        <row r="835">
          <cell r="P835">
            <v>0</v>
          </cell>
        </row>
        <row r="836">
          <cell r="P836">
            <v>0</v>
          </cell>
        </row>
        <row r="837">
          <cell r="P837">
            <v>0</v>
          </cell>
        </row>
        <row r="838">
          <cell r="P838">
            <v>0</v>
          </cell>
        </row>
        <row r="839">
          <cell r="P839">
            <v>0</v>
          </cell>
        </row>
        <row r="840">
          <cell r="P840">
            <v>0</v>
          </cell>
        </row>
        <row r="841">
          <cell r="P841">
            <v>0</v>
          </cell>
        </row>
        <row r="842">
          <cell r="P842">
            <v>0</v>
          </cell>
        </row>
        <row r="843">
          <cell r="P843">
            <v>0</v>
          </cell>
        </row>
        <row r="844">
          <cell r="P844">
            <v>0</v>
          </cell>
        </row>
        <row r="845">
          <cell r="P845">
            <v>0</v>
          </cell>
        </row>
        <row r="846">
          <cell r="P846">
            <v>0</v>
          </cell>
        </row>
        <row r="847">
          <cell r="P847">
            <v>0</v>
          </cell>
        </row>
        <row r="848">
          <cell r="P848">
            <v>0</v>
          </cell>
        </row>
        <row r="849">
          <cell r="P849">
            <v>0</v>
          </cell>
        </row>
        <row r="850">
          <cell r="P850">
            <v>0</v>
          </cell>
        </row>
        <row r="851">
          <cell r="P851">
            <v>0</v>
          </cell>
        </row>
        <row r="852">
          <cell r="P852">
            <v>0</v>
          </cell>
        </row>
        <row r="853">
          <cell r="P853">
            <v>0</v>
          </cell>
        </row>
        <row r="854">
          <cell r="P854">
            <v>0</v>
          </cell>
        </row>
        <row r="855">
          <cell r="P855">
            <v>0</v>
          </cell>
        </row>
        <row r="856">
          <cell r="P856">
            <v>0</v>
          </cell>
        </row>
        <row r="857">
          <cell r="P857">
            <v>0</v>
          </cell>
        </row>
        <row r="858">
          <cell r="P858">
            <v>0</v>
          </cell>
        </row>
        <row r="859">
          <cell r="P859">
            <v>0</v>
          </cell>
        </row>
        <row r="860">
          <cell r="P860">
            <v>0</v>
          </cell>
        </row>
        <row r="861">
          <cell r="P861">
            <v>0</v>
          </cell>
        </row>
        <row r="862">
          <cell r="P862">
            <v>0</v>
          </cell>
        </row>
        <row r="863">
          <cell r="P863">
            <v>0</v>
          </cell>
        </row>
        <row r="864">
          <cell r="P864">
            <v>0</v>
          </cell>
        </row>
        <row r="865">
          <cell r="P865">
            <v>0</v>
          </cell>
        </row>
        <row r="866">
          <cell r="P866">
            <v>0</v>
          </cell>
        </row>
        <row r="867">
          <cell r="P867">
            <v>0</v>
          </cell>
        </row>
        <row r="868">
          <cell r="P868">
            <v>0</v>
          </cell>
        </row>
        <row r="869">
          <cell r="P869">
            <v>0</v>
          </cell>
        </row>
        <row r="870">
          <cell r="P870">
            <v>0</v>
          </cell>
        </row>
        <row r="871">
          <cell r="P871">
            <v>0</v>
          </cell>
        </row>
        <row r="872">
          <cell r="P872">
            <v>0</v>
          </cell>
        </row>
        <row r="873">
          <cell r="P873">
            <v>0</v>
          </cell>
        </row>
        <row r="874">
          <cell r="P874">
            <v>0</v>
          </cell>
        </row>
        <row r="875">
          <cell r="P875">
            <v>0</v>
          </cell>
        </row>
        <row r="876">
          <cell r="P876">
            <v>0</v>
          </cell>
        </row>
        <row r="877">
          <cell r="P877">
            <v>0</v>
          </cell>
        </row>
        <row r="878">
          <cell r="P878">
            <v>0</v>
          </cell>
        </row>
        <row r="879">
          <cell r="P879">
            <v>0</v>
          </cell>
        </row>
        <row r="880">
          <cell r="P880">
            <v>0</v>
          </cell>
        </row>
        <row r="881">
          <cell r="P881">
            <v>0</v>
          </cell>
        </row>
        <row r="882">
          <cell r="P882">
            <v>0</v>
          </cell>
        </row>
        <row r="883">
          <cell r="P883">
            <v>0</v>
          </cell>
        </row>
        <row r="884">
          <cell r="P884">
            <v>0</v>
          </cell>
        </row>
        <row r="885">
          <cell r="P885">
            <v>0</v>
          </cell>
        </row>
        <row r="886">
          <cell r="P886">
            <v>0</v>
          </cell>
        </row>
        <row r="887">
          <cell r="P887">
            <v>0</v>
          </cell>
        </row>
        <row r="888">
          <cell r="P888">
            <v>0</v>
          </cell>
        </row>
        <row r="889">
          <cell r="P889">
            <v>0</v>
          </cell>
        </row>
        <row r="890">
          <cell r="P890">
            <v>0</v>
          </cell>
        </row>
        <row r="891">
          <cell r="P891">
            <v>0</v>
          </cell>
        </row>
        <row r="892">
          <cell r="P892">
            <v>0</v>
          </cell>
        </row>
        <row r="893">
          <cell r="P893">
            <v>0</v>
          </cell>
        </row>
        <row r="894">
          <cell r="P894">
            <v>0</v>
          </cell>
        </row>
        <row r="895">
          <cell r="P895">
            <v>0</v>
          </cell>
        </row>
        <row r="896">
          <cell r="P896">
            <v>0</v>
          </cell>
        </row>
        <row r="897">
          <cell r="P897">
            <v>0</v>
          </cell>
        </row>
        <row r="898">
          <cell r="P898">
            <v>0</v>
          </cell>
        </row>
        <row r="899">
          <cell r="P899">
            <v>0</v>
          </cell>
        </row>
        <row r="900">
          <cell r="P900">
            <v>0</v>
          </cell>
        </row>
        <row r="901">
          <cell r="P901">
            <v>0</v>
          </cell>
        </row>
        <row r="902">
          <cell r="P902">
            <v>0</v>
          </cell>
        </row>
        <row r="903">
          <cell r="P903">
            <v>0</v>
          </cell>
        </row>
        <row r="904">
          <cell r="P904">
            <v>0</v>
          </cell>
        </row>
        <row r="905">
          <cell r="P905">
            <v>0</v>
          </cell>
        </row>
        <row r="906">
          <cell r="P906">
            <v>0</v>
          </cell>
        </row>
        <row r="907">
          <cell r="P907">
            <v>0</v>
          </cell>
        </row>
        <row r="908">
          <cell r="P908">
            <v>0</v>
          </cell>
        </row>
        <row r="909">
          <cell r="P909">
            <v>0</v>
          </cell>
        </row>
        <row r="910">
          <cell r="P910">
            <v>0</v>
          </cell>
        </row>
        <row r="911">
          <cell r="P911">
            <v>0</v>
          </cell>
        </row>
        <row r="912">
          <cell r="P912">
            <v>0</v>
          </cell>
        </row>
        <row r="913">
          <cell r="P913">
            <v>0</v>
          </cell>
        </row>
        <row r="914">
          <cell r="P914">
            <v>0</v>
          </cell>
        </row>
        <row r="915">
          <cell r="P915">
            <v>0</v>
          </cell>
        </row>
        <row r="916">
          <cell r="P916">
            <v>0</v>
          </cell>
        </row>
        <row r="917">
          <cell r="P917">
            <v>0</v>
          </cell>
        </row>
        <row r="918">
          <cell r="P918">
            <v>0</v>
          </cell>
        </row>
        <row r="919">
          <cell r="P919">
            <v>0</v>
          </cell>
        </row>
        <row r="920">
          <cell r="P920">
            <v>0</v>
          </cell>
        </row>
        <row r="921">
          <cell r="P921">
            <v>0</v>
          </cell>
        </row>
        <row r="922">
          <cell r="P922">
            <v>0</v>
          </cell>
        </row>
        <row r="923">
          <cell r="P923">
            <v>0</v>
          </cell>
        </row>
        <row r="924">
          <cell r="P924">
            <v>0</v>
          </cell>
        </row>
        <row r="925">
          <cell r="P925">
            <v>0</v>
          </cell>
        </row>
        <row r="926">
          <cell r="P926">
            <v>0</v>
          </cell>
        </row>
        <row r="927">
          <cell r="P927">
            <v>0</v>
          </cell>
        </row>
        <row r="928">
          <cell r="P928">
            <v>0</v>
          </cell>
        </row>
        <row r="929">
          <cell r="P929">
            <v>0</v>
          </cell>
        </row>
        <row r="930">
          <cell r="P930">
            <v>0</v>
          </cell>
        </row>
        <row r="931">
          <cell r="P931">
            <v>0</v>
          </cell>
        </row>
        <row r="932">
          <cell r="P932">
            <v>0</v>
          </cell>
        </row>
        <row r="933">
          <cell r="P933">
            <v>0</v>
          </cell>
        </row>
        <row r="934">
          <cell r="P934">
            <v>0</v>
          </cell>
        </row>
        <row r="935">
          <cell r="P935">
            <v>0</v>
          </cell>
        </row>
        <row r="936">
          <cell r="P936">
            <v>0</v>
          </cell>
        </row>
        <row r="937">
          <cell r="P937">
            <v>0</v>
          </cell>
        </row>
        <row r="938">
          <cell r="P938">
            <v>0</v>
          </cell>
        </row>
        <row r="939">
          <cell r="P939">
            <v>0</v>
          </cell>
        </row>
        <row r="940">
          <cell r="P940">
            <v>0</v>
          </cell>
        </row>
        <row r="941">
          <cell r="P941">
            <v>0</v>
          </cell>
        </row>
        <row r="942">
          <cell r="P942">
            <v>0</v>
          </cell>
        </row>
        <row r="943">
          <cell r="P943">
            <v>0</v>
          </cell>
        </row>
        <row r="944">
          <cell r="P944">
            <v>0</v>
          </cell>
        </row>
        <row r="945">
          <cell r="P945">
            <v>0</v>
          </cell>
        </row>
        <row r="946">
          <cell r="P946">
            <v>0</v>
          </cell>
        </row>
        <row r="947">
          <cell r="P947">
            <v>0</v>
          </cell>
        </row>
        <row r="948">
          <cell r="P948">
            <v>0</v>
          </cell>
        </row>
        <row r="949">
          <cell r="P949">
            <v>0</v>
          </cell>
        </row>
        <row r="950">
          <cell r="P950">
            <v>0</v>
          </cell>
        </row>
        <row r="951">
          <cell r="P951">
            <v>0</v>
          </cell>
        </row>
        <row r="952">
          <cell r="P952">
            <v>0</v>
          </cell>
        </row>
        <row r="953">
          <cell r="P953">
            <v>0</v>
          </cell>
        </row>
        <row r="954">
          <cell r="P954">
            <v>0</v>
          </cell>
        </row>
        <row r="955">
          <cell r="P955">
            <v>0</v>
          </cell>
        </row>
        <row r="956">
          <cell r="P956">
            <v>0</v>
          </cell>
        </row>
        <row r="957">
          <cell r="P957">
            <v>0</v>
          </cell>
        </row>
        <row r="958">
          <cell r="P958">
            <v>0</v>
          </cell>
        </row>
        <row r="959">
          <cell r="P959">
            <v>0</v>
          </cell>
        </row>
        <row r="960">
          <cell r="P960">
            <v>0</v>
          </cell>
        </row>
        <row r="961">
          <cell r="P961">
            <v>0</v>
          </cell>
        </row>
        <row r="962">
          <cell r="P962">
            <v>0</v>
          </cell>
        </row>
        <row r="963">
          <cell r="P963">
            <v>0</v>
          </cell>
        </row>
        <row r="964">
          <cell r="P964">
            <v>0</v>
          </cell>
        </row>
        <row r="965">
          <cell r="P965">
            <v>0</v>
          </cell>
        </row>
        <row r="966">
          <cell r="P966">
            <v>0</v>
          </cell>
        </row>
        <row r="967">
          <cell r="P967">
            <v>0</v>
          </cell>
        </row>
        <row r="968">
          <cell r="P968">
            <v>0</v>
          </cell>
        </row>
        <row r="969">
          <cell r="P969">
            <v>0</v>
          </cell>
        </row>
        <row r="970">
          <cell r="P970">
            <v>0</v>
          </cell>
        </row>
        <row r="971">
          <cell r="P971">
            <v>0</v>
          </cell>
        </row>
        <row r="972">
          <cell r="P972">
            <v>0</v>
          </cell>
        </row>
        <row r="973">
          <cell r="P973">
            <v>0</v>
          </cell>
        </row>
        <row r="974">
          <cell r="P974">
            <v>0</v>
          </cell>
        </row>
        <row r="975">
          <cell r="P975">
            <v>0</v>
          </cell>
        </row>
        <row r="976">
          <cell r="P976">
            <v>0</v>
          </cell>
        </row>
        <row r="977">
          <cell r="P977">
            <v>0</v>
          </cell>
        </row>
        <row r="978">
          <cell r="P978">
            <v>0</v>
          </cell>
        </row>
        <row r="979">
          <cell r="P979">
            <v>0</v>
          </cell>
        </row>
        <row r="980">
          <cell r="P980">
            <v>0</v>
          </cell>
        </row>
        <row r="981">
          <cell r="P981">
            <v>0</v>
          </cell>
        </row>
        <row r="982">
          <cell r="P982">
            <v>0</v>
          </cell>
        </row>
        <row r="983">
          <cell r="P983">
            <v>0</v>
          </cell>
        </row>
        <row r="984">
          <cell r="P984">
            <v>0</v>
          </cell>
        </row>
        <row r="985">
          <cell r="P985">
            <v>0</v>
          </cell>
        </row>
        <row r="986">
          <cell r="P986">
            <v>0</v>
          </cell>
        </row>
        <row r="987">
          <cell r="P987">
            <v>0</v>
          </cell>
        </row>
        <row r="988">
          <cell r="P988">
            <v>0</v>
          </cell>
        </row>
        <row r="989">
          <cell r="P989">
            <v>0</v>
          </cell>
        </row>
        <row r="990">
          <cell r="P990">
            <v>0</v>
          </cell>
        </row>
        <row r="991">
          <cell r="P991">
            <v>0</v>
          </cell>
        </row>
        <row r="992">
          <cell r="P992">
            <v>0</v>
          </cell>
        </row>
        <row r="993">
          <cell r="P993">
            <v>0</v>
          </cell>
        </row>
        <row r="994">
          <cell r="P994">
            <v>0</v>
          </cell>
        </row>
        <row r="995">
          <cell r="P995">
            <v>0</v>
          </cell>
        </row>
        <row r="996">
          <cell r="P996">
            <v>0</v>
          </cell>
        </row>
        <row r="997">
          <cell r="P997">
            <v>0</v>
          </cell>
        </row>
        <row r="998">
          <cell r="P998">
            <v>0</v>
          </cell>
        </row>
        <row r="999">
          <cell r="P999">
            <v>0</v>
          </cell>
        </row>
        <row r="1000">
          <cell r="P1000">
            <v>0</v>
          </cell>
        </row>
        <row r="1001">
          <cell r="P1001">
            <v>0</v>
          </cell>
        </row>
        <row r="1002">
          <cell r="P1002">
            <v>0</v>
          </cell>
        </row>
        <row r="1003">
          <cell r="P1003">
            <v>0</v>
          </cell>
        </row>
        <row r="1004">
          <cell r="P1004">
            <v>0</v>
          </cell>
        </row>
        <row r="1005">
          <cell r="P1005">
            <v>0</v>
          </cell>
        </row>
        <row r="1006">
          <cell r="P1006">
            <v>0</v>
          </cell>
        </row>
        <row r="1007">
          <cell r="P1007">
            <v>0</v>
          </cell>
        </row>
        <row r="1008">
          <cell r="P1008">
            <v>0</v>
          </cell>
        </row>
        <row r="1009">
          <cell r="P1009">
            <v>0</v>
          </cell>
        </row>
        <row r="1010">
          <cell r="P1010">
            <v>0</v>
          </cell>
        </row>
        <row r="1011">
          <cell r="P1011">
            <v>0</v>
          </cell>
        </row>
        <row r="1012">
          <cell r="P1012">
            <v>0</v>
          </cell>
        </row>
        <row r="1013">
          <cell r="P1013">
            <v>0</v>
          </cell>
        </row>
        <row r="1014">
          <cell r="P1014">
            <v>0</v>
          </cell>
        </row>
        <row r="1015">
          <cell r="P1015">
            <v>0</v>
          </cell>
        </row>
        <row r="1016">
          <cell r="P1016">
            <v>0</v>
          </cell>
        </row>
        <row r="1017">
          <cell r="P1017">
            <v>0</v>
          </cell>
        </row>
        <row r="1018">
          <cell r="P1018">
            <v>0</v>
          </cell>
        </row>
        <row r="1019">
          <cell r="P1019">
            <v>0</v>
          </cell>
        </row>
        <row r="1020">
          <cell r="P1020">
            <v>0</v>
          </cell>
        </row>
        <row r="1021">
          <cell r="P1021">
            <v>0</v>
          </cell>
        </row>
        <row r="1022">
          <cell r="P1022">
            <v>0</v>
          </cell>
        </row>
        <row r="1023">
          <cell r="P1023">
            <v>0</v>
          </cell>
        </row>
        <row r="1024">
          <cell r="P1024">
            <v>0</v>
          </cell>
        </row>
        <row r="1025">
          <cell r="P1025">
            <v>0</v>
          </cell>
        </row>
        <row r="1026">
          <cell r="P1026">
            <v>0</v>
          </cell>
        </row>
        <row r="1027">
          <cell r="P1027">
            <v>0</v>
          </cell>
        </row>
        <row r="1028">
          <cell r="P1028">
            <v>0</v>
          </cell>
        </row>
        <row r="1029">
          <cell r="P1029">
            <v>0</v>
          </cell>
        </row>
        <row r="1030">
          <cell r="P1030">
            <v>0</v>
          </cell>
        </row>
        <row r="1031">
          <cell r="P1031">
            <v>0</v>
          </cell>
        </row>
        <row r="1032">
          <cell r="P1032">
            <v>0</v>
          </cell>
        </row>
        <row r="1033">
          <cell r="P1033">
            <v>0</v>
          </cell>
        </row>
        <row r="1034">
          <cell r="P1034">
            <v>0</v>
          </cell>
        </row>
        <row r="1035">
          <cell r="P1035">
            <v>0</v>
          </cell>
        </row>
        <row r="1036">
          <cell r="P1036">
            <v>0</v>
          </cell>
        </row>
        <row r="1037">
          <cell r="P1037">
            <v>0</v>
          </cell>
        </row>
        <row r="1038">
          <cell r="P1038">
            <v>0</v>
          </cell>
        </row>
        <row r="1039">
          <cell r="P1039">
            <v>0</v>
          </cell>
        </row>
        <row r="1040">
          <cell r="P1040">
            <v>0</v>
          </cell>
        </row>
        <row r="1041">
          <cell r="P1041">
            <v>0</v>
          </cell>
        </row>
        <row r="1042">
          <cell r="P1042">
            <v>0</v>
          </cell>
        </row>
        <row r="1043">
          <cell r="P1043">
            <v>0</v>
          </cell>
        </row>
        <row r="1044">
          <cell r="P1044">
            <v>0</v>
          </cell>
        </row>
        <row r="1045">
          <cell r="P1045">
            <v>0</v>
          </cell>
        </row>
        <row r="1046">
          <cell r="P1046">
            <v>0</v>
          </cell>
        </row>
        <row r="1047">
          <cell r="P1047">
            <v>0</v>
          </cell>
        </row>
        <row r="1048">
          <cell r="P1048">
            <v>0</v>
          </cell>
        </row>
        <row r="1049">
          <cell r="P1049">
            <v>0</v>
          </cell>
        </row>
        <row r="1050">
          <cell r="P1050">
            <v>0</v>
          </cell>
        </row>
        <row r="1051">
          <cell r="P1051">
            <v>0</v>
          </cell>
        </row>
        <row r="1052">
          <cell r="P1052">
            <v>0</v>
          </cell>
        </row>
        <row r="1053">
          <cell r="P1053">
            <v>0</v>
          </cell>
        </row>
        <row r="1054">
          <cell r="P1054">
            <v>0</v>
          </cell>
        </row>
        <row r="1055">
          <cell r="P1055">
            <v>0</v>
          </cell>
        </row>
        <row r="1056">
          <cell r="P1056">
            <v>0</v>
          </cell>
        </row>
        <row r="1057">
          <cell r="P1057">
            <v>0</v>
          </cell>
        </row>
        <row r="1058">
          <cell r="P1058">
            <v>0</v>
          </cell>
        </row>
        <row r="1059">
          <cell r="P1059">
            <v>0</v>
          </cell>
        </row>
        <row r="1060">
          <cell r="P1060">
            <v>0</v>
          </cell>
        </row>
        <row r="1061">
          <cell r="P1061">
            <v>0</v>
          </cell>
        </row>
        <row r="1062">
          <cell r="P1062">
            <v>0</v>
          </cell>
        </row>
        <row r="1063">
          <cell r="P1063">
            <v>0</v>
          </cell>
        </row>
        <row r="1064">
          <cell r="P1064">
            <v>0</v>
          </cell>
        </row>
        <row r="1065">
          <cell r="P1065">
            <v>0</v>
          </cell>
        </row>
        <row r="1066">
          <cell r="P1066">
            <v>0</v>
          </cell>
        </row>
        <row r="1067">
          <cell r="P1067">
            <v>0</v>
          </cell>
        </row>
        <row r="1068">
          <cell r="P1068">
            <v>0</v>
          </cell>
        </row>
        <row r="1069">
          <cell r="P1069">
            <v>0</v>
          </cell>
        </row>
        <row r="1070">
          <cell r="P1070">
            <v>0</v>
          </cell>
        </row>
        <row r="1071">
          <cell r="P1071">
            <v>0</v>
          </cell>
        </row>
        <row r="1072">
          <cell r="P1072">
            <v>0</v>
          </cell>
        </row>
        <row r="1073">
          <cell r="P1073">
            <v>0</v>
          </cell>
        </row>
        <row r="1074">
          <cell r="P1074">
            <v>0</v>
          </cell>
        </row>
        <row r="1075">
          <cell r="P1075">
            <v>0</v>
          </cell>
        </row>
        <row r="1076">
          <cell r="P1076">
            <v>0</v>
          </cell>
        </row>
        <row r="1077">
          <cell r="P1077">
            <v>0</v>
          </cell>
        </row>
        <row r="1078">
          <cell r="P1078">
            <v>0</v>
          </cell>
        </row>
        <row r="1079">
          <cell r="P1079">
            <v>0</v>
          </cell>
        </row>
        <row r="1080">
          <cell r="P1080">
            <v>0</v>
          </cell>
        </row>
        <row r="1081">
          <cell r="P1081">
            <v>0</v>
          </cell>
        </row>
        <row r="1082">
          <cell r="P1082">
            <v>0</v>
          </cell>
        </row>
        <row r="1083">
          <cell r="P1083">
            <v>0</v>
          </cell>
        </row>
        <row r="1084">
          <cell r="P1084">
            <v>0</v>
          </cell>
        </row>
        <row r="1085">
          <cell r="P1085">
            <v>0</v>
          </cell>
        </row>
        <row r="1086">
          <cell r="P1086">
            <v>0</v>
          </cell>
        </row>
        <row r="1087">
          <cell r="P1087">
            <v>0</v>
          </cell>
        </row>
        <row r="1088">
          <cell r="P1088">
            <v>0</v>
          </cell>
        </row>
        <row r="1089">
          <cell r="P1089">
            <v>0</v>
          </cell>
        </row>
        <row r="1090">
          <cell r="P1090">
            <v>0</v>
          </cell>
        </row>
        <row r="1091">
          <cell r="P1091">
            <v>0</v>
          </cell>
        </row>
        <row r="1092">
          <cell r="P1092">
            <v>0</v>
          </cell>
        </row>
        <row r="1093">
          <cell r="P1093">
            <v>0</v>
          </cell>
        </row>
        <row r="1094">
          <cell r="P1094">
            <v>0</v>
          </cell>
        </row>
        <row r="1095">
          <cell r="P1095">
            <v>0</v>
          </cell>
        </row>
        <row r="1096">
          <cell r="P1096">
            <v>0</v>
          </cell>
        </row>
        <row r="1097">
          <cell r="P1097">
            <v>0</v>
          </cell>
        </row>
        <row r="1098">
          <cell r="P1098">
            <v>0</v>
          </cell>
        </row>
        <row r="1099">
          <cell r="P1099">
            <v>0</v>
          </cell>
        </row>
        <row r="1100">
          <cell r="P1100">
            <v>0</v>
          </cell>
        </row>
        <row r="1101">
          <cell r="P1101">
            <v>0</v>
          </cell>
        </row>
        <row r="1102">
          <cell r="P1102">
            <v>0</v>
          </cell>
        </row>
        <row r="1103">
          <cell r="P1103">
            <v>0</v>
          </cell>
        </row>
        <row r="1104">
          <cell r="P1104">
            <v>0</v>
          </cell>
        </row>
        <row r="1105">
          <cell r="P1105">
            <v>0</v>
          </cell>
        </row>
        <row r="1106">
          <cell r="P1106">
            <v>0</v>
          </cell>
        </row>
        <row r="1107">
          <cell r="P1107">
            <v>0</v>
          </cell>
        </row>
        <row r="1108">
          <cell r="P1108">
            <v>0</v>
          </cell>
        </row>
        <row r="1109">
          <cell r="P1109">
            <v>0</v>
          </cell>
        </row>
        <row r="1110">
          <cell r="P1110">
            <v>0</v>
          </cell>
        </row>
        <row r="1111">
          <cell r="P1111">
            <v>0</v>
          </cell>
        </row>
        <row r="1112">
          <cell r="P1112">
            <v>0</v>
          </cell>
        </row>
        <row r="1113">
          <cell r="P1113">
            <v>0</v>
          </cell>
        </row>
        <row r="1114">
          <cell r="P1114">
            <v>0</v>
          </cell>
        </row>
        <row r="1115">
          <cell r="P1115">
            <v>0</v>
          </cell>
        </row>
        <row r="1116">
          <cell r="P1116">
            <v>0</v>
          </cell>
        </row>
        <row r="1117">
          <cell r="P1117">
            <v>0</v>
          </cell>
        </row>
        <row r="1118">
          <cell r="P1118">
            <v>0</v>
          </cell>
        </row>
        <row r="1119">
          <cell r="P1119">
            <v>0</v>
          </cell>
        </row>
        <row r="1120">
          <cell r="P1120">
            <v>0</v>
          </cell>
        </row>
        <row r="1121">
          <cell r="P1121">
            <v>0</v>
          </cell>
        </row>
        <row r="1122">
          <cell r="P1122">
            <v>0</v>
          </cell>
        </row>
        <row r="1123">
          <cell r="P1123">
            <v>0</v>
          </cell>
        </row>
        <row r="1124">
          <cell r="P1124">
            <v>0</v>
          </cell>
        </row>
        <row r="1125">
          <cell r="P1125">
            <v>0</v>
          </cell>
        </row>
        <row r="1126">
          <cell r="P1126">
            <v>0</v>
          </cell>
        </row>
        <row r="1127">
          <cell r="P1127">
            <v>0</v>
          </cell>
        </row>
        <row r="1128">
          <cell r="P1128">
            <v>0</v>
          </cell>
        </row>
        <row r="1129">
          <cell r="P1129">
            <v>0</v>
          </cell>
        </row>
        <row r="1130">
          <cell r="P1130">
            <v>0</v>
          </cell>
        </row>
        <row r="1131">
          <cell r="P1131">
            <v>0</v>
          </cell>
        </row>
        <row r="1132">
          <cell r="P1132">
            <v>0</v>
          </cell>
        </row>
        <row r="1133">
          <cell r="P1133">
            <v>0</v>
          </cell>
        </row>
        <row r="1134">
          <cell r="P1134">
            <v>0</v>
          </cell>
        </row>
        <row r="1135">
          <cell r="P1135">
            <v>0</v>
          </cell>
        </row>
        <row r="1136">
          <cell r="P1136">
            <v>0</v>
          </cell>
        </row>
        <row r="1137">
          <cell r="P1137">
            <v>0</v>
          </cell>
        </row>
        <row r="1138">
          <cell r="P1138">
            <v>0</v>
          </cell>
        </row>
        <row r="1139">
          <cell r="P1139">
            <v>0</v>
          </cell>
        </row>
        <row r="1140">
          <cell r="P1140">
            <v>0</v>
          </cell>
        </row>
        <row r="1141">
          <cell r="P1141">
            <v>0</v>
          </cell>
        </row>
        <row r="1142">
          <cell r="P1142">
            <v>0</v>
          </cell>
        </row>
        <row r="1143">
          <cell r="P1143">
            <v>0</v>
          </cell>
        </row>
        <row r="1144">
          <cell r="P1144">
            <v>0</v>
          </cell>
        </row>
        <row r="1145">
          <cell r="P1145">
            <v>0</v>
          </cell>
        </row>
        <row r="1146">
          <cell r="P1146">
            <v>0</v>
          </cell>
        </row>
        <row r="1147">
          <cell r="P1147">
            <v>0</v>
          </cell>
        </row>
        <row r="1148">
          <cell r="P1148">
            <v>0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0</v>
          </cell>
        </row>
        <row r="1153">
          <cell r="P1153">
            <v>0</v>
          </cell>
        </row>
        <row r="1154">
          <cell r="P1154">
            <v>0</v>
          </cell>
        </row>
        <row r="1155">
          <cell r="P1155">
            <v>0</v>
          </cell>
        </row>
        <row r="1156">
          <cell r="P1156">
            <v>0</v>
          </cell>
        </row>
        <row r="1157">
          <cell r="P1157">
            <v>0</v>
          </cell>
        </row>
        <row r="1158">
          <cell r="P1158">
            <v>0</v>
          </cell>
        </row>
        <row r="1159">
          <cell r="P1159">
            <v>0</v>
          </cell>
        </row>
        <row r="1160">
          <cell r="P1160">
            <v>0</v>
          </cell>
        </row>
        <row r="1161">
          <cell r="P1161">
            <v>0</v>
          </cell>
        </row>
        <row r="1162">
          <cell r="P1162">
            <v>0</v>
          </cell>
        </row>
        <row r="1163">
          <cell r="P1163">
            <v>0</v>
          </cell>
        </row>
        <row r="1164">
          <cell r="P1164">
            <v>0</v>
          </cell>
        </row>
        <row r="1165">
          <cell r="P1165">
            <v>0</v>
          </cell>
        </row>
        <row r="1166">
          <cell r="P1166">
            <v>0</v>
          </cell>
        </row>
        <row r="1167">
          <cell r="P1167">
            <v>0</v>
          </cell>
        </row>
        <row r="1168">
          <cell r="P1168">
            <v>0</v>
          </cell>
        </row>
        <row r="1169">
          <cell r="P1169">
            <v>0</v>
          </cell>
        </row>
        <row r="1170">
          <cell r="P1170">
            <v>0</v>
          </cell>
        </row>
        <row r="1171">
          <cell r="P1171">
            <v>0</v>
          </cell>
        </row>
        <row r="1172">
          <cell r="P1172">
            <v>0</v>
          </cell>
        </row>
        <row r="1173">
          <cell r="P1173">
            <v>0</v>
          </cell>
        </row>
        <row r="1174">
          <cell r="P1174">
            <v>0</v>
          </cell>
        </row>
        <row r="1175">
          <cell r="P1175">
            <v>0</v>
          </cell>
        </row>
        <row r="1176">
          <cell r="P1176">
            <v>0</v>
          </cell>
        </row>
        <row r="1177">
          <cell r="P1177">
            <v>0</v>
          </cell>
        </row>
        <row r="1178">
          <cell r="P1178">
            <v>0</v>
          </cell>
        </row>
        <row r="1179">
          <cell r="P1179">
            <v>0</v>
          </cell>
        </row>
        <row r="1180">
          <cell r="P1180">
            <v>0</v>
          </cell>
        </row>
        <row r="1181">
          <cell r="P1181">
            <v>0</v>
          </cell>
        </row>
        <row r="1182">
          <cell r="P1182">
            <v>0</v>
          </cell>
        </row>
        <row r="1183">
          <cell r="P1183">
            <v>0</v>
          </cell>
        </row>
        <row r="1184">
          <cell r="P1184">
            <v>0</v>
          </cell>
        </row>
        <row r="1185">
          <cell r="P1185">
            <v>0</v>
          </cell>
        </row>
        <row r="1186">
          <cell r="P1186">
            <v>0</v>
          </cell>
        </row>
        <row r="1187">
          <cell r="P1187">
            <v>0</v>
          </cell>
        </row>
        <row r="1188">
          <cell r="P1188">
            <v>0</v>
          </cell>
        </row>
        <row r="1189">
          <cell r="P1189">
            <v>0</v>
          </cell>
        </row>
        <row r="1190">
          <cell r="P1190">
            <v>0</v>
          </cell>
        </row>
        <row r="1191">
          <cell r="P1191">
            <v>0</v>
          </cell>
        </row>
        <row r="1192">
          <cell r="P1192">
            <v>0</v>
          </cell>
        </row>
        <row r="1193">
          <cell r="P1193">
            <v>0</v>
          </cell>
        </row>
        <row r="1194">
          <cell r="P1194">
            <v>0</v>
          </cell>
        </row>
        <row r="1195">
          <cell r="P1195">
            <v>0</v>
          </cell>
        </row>
        <row r="1196">
          <cell r="P1196">
            <v>0</v>
          </cell>
        </row>
        <row r="1197">
          <cell r="P1197">
            <v>0</v>
          </cell>
        </row>
        <row r="1198">
          <cell r="P1198">
            <v>0</v>
          </cell>
        </row>
        <row r="1199">
          <cell r="P1199">
            <v>0</v>
          </cell>
        </row>
        <row r="1200">
          <cell r="P1200">
            <v>0</v>
          </cell>
        </row>
        <row r="1201">
          <cell r="P1201">
            <v>0</v>
          </cell>
        </row>
        <row r="1202">
          <cell r="P1202">
            <v>0</v>
          </cell>
        </row>
        <row r="1203">
          <cell r="P1203">
            <v>0</v>
          </cell>
        </row>
        <row r="1204">
          <cell r="P1204">
            <v>0</v>
          </cell>
        </row>
        <row r="1205">
          <cell r="P1205">
            <v>0</v>
          </cell>
        </row>
        <row r="1206">
          <cell r="P1206">
            <v>0</v>
          </cell>
        </row>
        <row r="1207">
          <cell r="P1207">
            <v>0</v>
          </cell>
        </row>
        <row r="1208">
          <cell r="P1208">
            <v>0</v>
          </cell>
        </row>
        <row r="1209">
          <cell r="P1209">
            <v>0</v>
          </cell>
        </row>
        <row r="1210">
          <cell r="P1210">
            <v>0</v>
          </cell>
        </row>
        <row r="1211">
          <cell r="P1211">
            <v>0</v>
          </cell>
        </row>
        <row r="1212">
          <cell r="P1212">
            <v>0</v>
          </cell>
        </row>
        <row r="1213">
          <cell r="P1213">
            <v>0</v>
          </cell>
        </row>
        <row r="1214">
          <cell r="P1214">
            <v>0</v>
          </cell>
        </row>
        <row r="1215">
          <cell r="P1215">
            <v>0</v>
          </cell>
        </row>
        <row r="1216">
          <cell r="P1216">
            <v>0</v>
          </cell>
        </row>
        <row r="1217">
          <cell r="P1217">
            <v>0</v>
          </cell>
        </row>
        <row r="1218">
          <cell r="P1218">
            <v>0</v>
          </cell>
        </row>
        <row r="1219">
          <cell r="P1219">
            <v>0</v>
          </cell>
        </row>
        <row r="1220">
          <cell r="P1220">
            <v>0</v>
          </cell>
        </row>
        <row r="1221">
          <cell r="P1221">
            <v>0</v>
          </cell>
        </row>
        <row r="1222">
          <cell r="P1222">
            <v>0</v>
          </cell>
        </row>
        <row r="1223">
          <cell r="P1223">
            <v>0</v>
          </cell>
        </row>
        <row r="1224">
          <cell r="P1224">
            <v>0</v>
          </cell>
        </row>
        <row r="1225">
          <cell r="P1225">
            <v>0</v>
          </cell>
        </row>
        <row r="1226">
          <cell r="P1226">
            <v>0</v>
          </cell>
        </row>
        <row r="1227">
          <cell r="P1227">
            <v>0</v>
          </cell>
        </row>
        <row r="1228">
          <cell r="P1228">
            <v>0</v>
          </cell>
        </row>
        <row r="1229">
          <cell r="P1229">
            <v>0</v>
          </cell>
        </row>
        <row r="1230">
          <cell r="P1230">
            <v>0</v>
          </cell>
        </row>
        <row r="1231">
          <cell r="P1231">
            <v>0</v>
          </cell>
        </row>
        <row r="1232">
          <cell r="P1232">
            <v>0</v>
          </cell>
        </row>
        <row r="1233">
          <cell r="P1233">
            <v>0</v>
          </cell>
        </row>
        <row r="1234">
          <cell r="P1234">
            <v>0</v>
          </cell>
        </row>
        <row r="1235">
          <cell r="P1235">
            <v>0</v>
          </cell>
        </row>
        <row r="1236">
          <cell r="P1236">
            <v>0</v>
          </cell>
        </row>
        <row r="1237">
          <cell r="P1237">
            <v>0</v>
          </cell>
        </row>
        <row r="1238">
          <cell r="P1238">
            <v>0</v>
          </cell>
        </row>
        <row r="1239">
          <cell r="P1239">
            <v>0</v>
          </cell>
        </row>
        <row r="1240">
          <cell r="P1240">
            <v>0</v>
          </cell>
        </row>
        <row r="1241">
          <cell r="P1241">
            <v>0</v>
          </cell>
        </row>
        <row r="1242">
          <cell r="P1242">
            <v>0</v>
          </cell>
        </row>
        <row r="1243">
          <cell r="P1243">
            <v>0</v>
          </cell>
        </row>
        <row r="1244">
          <cell r="P1244">
            <v>0</v>
          </cell>
        </row>
        <row r="1245">
          <cell r="P1245">
            <v>0</v>
          </cell>
        </row>
        <row r="1246">
          <cell r="P1246">
            <v>0</v>
          </cell>
        </row>
        <row r="1247">
          <cell r="P1247">
            <v>0</v>
          </cell>
        </row>
        <row r="1248">
          <cell r="P1248">
            <v>0</v>
          </cell>
        </row>
        <row r="1249">
          <cell r="P1249">
            <v>0</v>
          </cell>
        </row>
        <row r="1250">
          <cell r="P1250">
            <v>0</v>
          </cell>
        </row>
        <row r="1251">
          <cell r="P1251">
            <v>0</v>
          </cell>
        </row>
        <row r="1252">
          <cell r="P1252">
            <v>0</v>
          </cell>
        </row>
        <row r="1253">
          <cell r="P1253">
            <v>0</v>
          </cell>
        </row>
        <row r="1254">
          <cell r="P1254">
            <v>0</v>
          </cell>
        </row>
        <row r="1255">
          <cell r="P1255">
            <v>0</v>
          </cell>
        </row>
        <row r="1256">
          <cell r="P1256">
            <v>0</v>
          </cell>
        </row>
        <row r="1257">
          <cell r="P1257">
            <v>0</v>
          </cell>
        </row>
        <row r="1258">
          <cell r="P1258">
            <v>0</v>
          </cell>
        </row>
        <row r="1259">
          <cell r="P1259">
            <v>0</v>
          </cell>
        </row>
        <row r="1260">
          <cell r="P1260">
            <v>0</v>
          </cell>
        </row>
        <row r="1261">
          <cell r="P1261">
            <v>0</v>
          </cell>
        </row>
        <row r="1262">
          <cell r="P1262">
            <v>0</v>
          </cell>
        </row>
        <row r="1263">
          <cell r="P1263">
            <v>0</v>
          </cell>
        </row>
        <row r="1264">
          <cell r="P1264">
            <v>0</v>
          </cell>
        </row>
        <row r="1265">
          <cell r="P1265">
            <v>0</v>
          </cell>
        </row>
        <row r="1266">
          <cell r="P1266">
            <v>0</v>
          </cell>
        </row>
        <row r="1267">
          <cell r="P1267">
            <v>0</v>
          </cell>
        </row>
        <row r="1268">
          <cell r="P1268">
            <v>0</v>
          </cell>
        </row>
        <row r="1269">
          <cell r="P1269">
            <v>0</v>
          </cell>
        </row>
        <row r="1270">
          <cell r="P1270">
            <v>0</v>
          </cell>
        </row>
        <row r="1271">
          <cell r="P1271">
            <v>0</v>
          </cell>
        </row>
        <row r="1272">
          <cell r="P1272">
            <v>0</v>
          </cell>
        </row>
        <row r="1273">
          <cell r="P1273">
            <v>0</v>
          </cell>
        </row>
        <row r="1274">
          <cell r="P1274">
            <v>0</v>
          </cell>
        </row>
        <row r="1275">
          <cell r="P1275">
            <v>0</v>
          </cell>
        </row>
        <row r="1276">
          <cell r="P1276">
            <v>0</v>
          </cell>
        </row>
        <row r="1277">
          <cell r="P1277">
            <v>0</v>
          </cell>
        </row>
        <row r="1278">
          <cell r="P1278">
            <v>0</v>
          </cell>
        </row>
        <row r="1279">
          <cell r="P1279">
            <v>0</v>
          </cell>
        </row>
        <row r="1280">
          <cell r="P1280">
            <v>0</v>
          </cell>
        </row>
        <row r="1281">
          <cell r="P1281">
            <v>0</v>
          </cell>
        </row>
        <row r="1282">
          <cell r="P1282">
            <v>0</v>
          </cell>
        </row>
        <row r="1283">
          <cell r="P1283">
            <v>0</v>
          </cell>
        </row>
        <row r="1284">
          <cell r="P1284">
            <v>0</v>
          </cell>
        </row>
        <row r="1285">
          <cell r="P1285">
            <v>0</v>
          </cell>
        </row>
        <row r="1286">
          <cell r="P1286">
            <v>0</v>
          </cell>
        </row>
        <row r="1287">
          <cell r="P1287">
            <v>0</v>
          </cell>
        </row>
        <row r="1288">
          <cell r="P1288">
            <v>0</v>
          </cell>
        </row>
        <row r="1289">
          <cell r="P1289">
            <v>0</v>
          </cell>
        </row>
        <row r="1290">
          <cell r="P1290">
            <v>0</v>
          </cell>
        </row>
        <row r="1291">
          <cell r="P1291">
            <v>0</v>
          </cell>
        </row>
        <row r="1292">
          <cell r="P1292">
            <v>0</v>
          </cell>
        </row>
        <row r="1293">
          <cell r="P1293">
            <v>0</v>
          </cell>
        </row>
        <row r="1294">
          <cell r="P1294">
            <v>0</v>
          </cell>
        </row>
        <row r="1295">
          <cell r="P1295">
            <v>0</v>
          </cell>
        </row>
        <row r="1296">
          <cell r="P1296">
            <v>0</v>
          </cell>
        </row>
        <row r="1297">
          <cell r="P1297">
            <v>0</v>
          </cell>
        </row>
        <row r="1298">
          <cell r="P1298">
            <v>0</v>
          </cell>
        </row>
        <row r="1299">
          <cell r="P1299">
            <v>0</v>
          </cell>
        </row>
        <row r="1300">
          <cell r="P1300">
            <v>0</v>
          </cell>
        </row>
        <row r="1301">
          <cell r="P1301">
            <v>0</v>
          </cell>
        </row>
        <row r="1302">
          <cell r="P1302">
            <v>0</v>
          </cell>
        </row>
        <row r="1303">
          <cell r="P1303">
            <v>0</v>
          </cell>
        </row>
        <row r="1304">
          <cell r="P1304">
            <v>0</v>
          </cell>
        </row>
        <row r="1305">
          <cell r="P1305">
            <v>0</v>
          </cell>
        </row>
        <row r="1306">
          <cell r="P1306">
            <v>0</v>
          </cell>
        </row>
        <row r="1307">
          <cell r="P1307">
            <v>0</v>
          </cell>
        </row>
        <row r="1308">
          <cell r="P1308">
            <v>0</v>
          </cell>
        </row>
        <row r="1309">
          <cell r="P1309">
            <v>0</v>
          </cell>
        </row>
        <row r="1310">
          <cell r="P13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10"/>
  <sheetViews>
    <sheetView showGridLines="0" tabSelected="1" zoomScale="85" zoomScaleNormal="85" zoomScaleSheetLayoutView="70" workbookViewId="0">
      <selection activeCell="D14" sqref="D14"/>
    </sheetView>
  </sheetViews>
  <sheetFormatPr defaultColWidth="0" defaultRowHeight="12.75" x14ac:dyDescent="0.2"/>
  <cols>
    <col min="1" max="1" width="16.7109375" style="14" customWidth="1"/>
    <col min="2" max="2" width="17.42578125" style="14" hidden="1" customWidth="1"/>
    <col min="3" max="3" width="2.7109375" style="14" hidden="1" customWidth="1"/>
    <col min="4" max="4" width="112.7109375" style="14" customWidth="1"/>
    <col min="5" max="5" width="22" style="14" customWidth="1"/>
    <col min="6" max="6" width="1.28515625" style="14" customWidth="1"/>
    <col min="7" max="7" width="1.5703125" style="14" hidden="1" customWidth="1"/>
    <col min="8" max="8" width="16" style="14" hidden="1" customWidth="1"/>
    <col min="9" max="9" width="13.42578125" style="14" hidden="1" customWidth="1"/>
    <col min="10" max="12" width="9.140625" style="14" hidden="1" customWidth="1"/>
    <col min="13" max="13" width="24.85546875" style="14" hidden="1" customWidth="1"/>
    <col min="14" max="16384" width="9.140625" style="14" hidden="1"/>
  </cols>
  <sheetData>
    <row r="2" spans="1:13" x14ac:dyDescent="0.2">
      <c r="A2" s="13"/>
      <c r="B2" s="13"/>
      <c r="C2" s="13"/>
      <c r="D2" s="13"/>
      <c r="E2" s="13"/>
    </row>
    <row r="3" spans="1:13" x14ac:dyDescent="0.2">
      <c r="A3" s="13"/>
      <c r="B3" s="13"/>
      <c r="C3" s="13"/>
      <c r="D3" s="13"/>
      <c r="E3" s="13"/>
    </row>
    <row r="5" spans="1:13" ht="15" x14ac:dyDescent="0.25">
      <c r="B5" s="15" t="s">
        <v>46</v>
      </c>
      <c r="C5" s="16"/>
      <c r="D5" s="17" t="s">
        <v>47</v>
      </c>
      <c r="E5" s="18" t="s">
        <v>48</v>
      </c>
      <c r="F5" s="19"/>
    </row>
    <row r="6" spans="1:13" ht="18.75" x14ac:dyDescent="0.3">
      <c r="B6" s="20" t="s">
        <v>420</v>
      </c>
      <c r="C6" s="21"/>
      <c r="D6" s="22" t="s">
        <v>420</v>
      </c>
      <c r="E6" s="23" t="s">
        <v>421</v>
      </c>
      <c r="F6" s="19"/>
      <c r="G6" s="24" t="str">
        <f>E11</f>
        <v>GJI136</v>
      </c>
    </row>
    <row r="7" spans="1:13" x14ac:dyDescent="0.2">
      <c r="B7" s="25"/>
      <c r="D7" s="26"/>
      <c r="E7" s="27"/>
      <c r="M7" s="14" t="s">
        <v>49</v>
      </c>
    </row>
    <row r="8" spans="1:13" ht="15" x14ac:dyDescent="0.2">
      <c r="A8" s="28" t="s">
        <v>50</v>
      </c>
      <c r="B8" s="25"/>
      <c r="C8" s="25"/>
      <c r="D8" s="26"/>
      <c r="E8" s="27"/>
      <c r="M8" s="14" t="s">
        <v>422</v>
      </c>
    </row>
    <row r="9" spans="1:13" x14ac:dyDescent="0.2">
      <c r="B9" s="25"/>
      <c r="C9" s="25"/>
      <c r="D9" s="26"/>
      <c r="E9" s="27"/>
      <c r="M9" s="14" t="s">
        <v>423</v>
      </c>
    </row>
    <row r="10" spans="1:13" x14ac:dyDescent="0.2">
      <c r="A10" s="29"/>
      <c r="B10" s="30" t="s">
        <v>51</v>
      </c>
      <c r="C10" s="30"/>
      <c r="D10" s="31">
        <v>44223</v>
      </c>
      <c r="E10" s="32" t="s">
        <v>52</v>
      </c>
      <c r="M10" s="14" t="s">
        <v>424</v>
      </c>
    </row>
    <row r="11" spans="1:13" ht="32.25" customHeight="1" x14ac:dyDescent="0.2">
      <c r="A11" s="33" t="s">
        <v>53</v>
      </c>
      <c r="B11" s="33"/>
      <c r="C11" s="33"/>
      <c r="D11" s="34"/>
      <c r="E11" s="35" t="s">
        <v>7</v>
      </c>
      <c r="G11" s="36"/>
      <c r="M11" s="14" t="s">
        <v>425</v>
      </c>
    </row>
    <row r="12" spans="1:13" ht="13.5" thickBot="1" x14ac:dyDescent="0.25">
      <c r="A12" s="29"/>
      <c r="B12" s="30"/>
      <c r="C12" s="30"/>
      <c r="D12" s="37"/>
      <c r="M12" s="14" t="s">
        <v>426</v>
      </c>
    </row>
    <row r="13" spans="1:13" ht="20.100000000000001" customHeight="1" x14ac:dyDescent="0.2">
      <c r="A13" s="38"/>
      <c r="B13" s="39" t="s">
        <v>54</v>
      </c>
      <c r="C13" s="40"/>
      <c r="D13" s="41" t="s">
        <v>55</v>
      </c>
      <c r="E13" s="42">
        <v>0</v>
      </c>
      <c r="M13" s="14" t="s">
        <v>427</v>
      </c>
    </row>
    <row r="14" spans="1:13" ht="20.100000000000001" customHeight="1" x14ac:dyDescent="0.2">
      <c r="A14" s="38"/>
      <c r="B14" s="43" t="s">
        <v>56</v>
      </c>
      <c r="C14" s="44"/>
      <c r="D14" s="45" t="s">
        <v>57</v>
      </c>
      <c r="E14" s="46">
        <v>0</v>
      </c>
      <c r="M14" s="14" t="s">
        <v>428</v>
      </c>
    </row>
    <row r="15" spans="1:13" ht="20.100000000000001" customHeight="1" x14ac:dyDescent="0.2">
      <c r="A15" s="38"/>
      <c r="B15" s="47" t="s">
        <v>58</v>
      </c>
      <c r="C15" s="48"/>
      <c r="D15" s="49" t="s">
        <v>59</v>
      </c>
      <c r="E15" s="50">
        <f>E201</f>
        <v>0</v>
      </c>
      <c r="M15" s="14" t="s">
        <v>429</v>
      </c>
    </row>
    <row r="16" spans="1:13" ht="20.100000000000001" customHeight="1" x14ac:dyDescent="0.2">
      <c r="A16" s="38"/>
      <c r="B16" s="47" t="s">
        <v>60</v>
      </c>
      <c r="C16" s="48"/>
      <c r="D16" s="49" t="s">
        <v>61</v>
      </c>
      <c r="E16" s="50">
        <f>E205</f>
        <v>0</v>
      </c>
      <c r="M16" s="14" t="s">
        <v>430</v>
      </c>
    </row>
    <row r="17" spans="1:13" ht="20.100000000000001" customHeight="1" thickBot="1" x14ac:dyDescent="0.25">
      <c r="A17" s="38"/>
      <c r="B17" s="51" t="s">
        <v>62</v>
      </c>
      <c r="C17" s="52"/>
      <c r="D17" s="53" t="s">
        <v>63</v>
      </c>
      <c r="E17" s="54">
        <f>IF(E11="","",E13-E14+E15+E16)</f>
        <v>0</v>
      </c>
      <c r="M17" s="14" t="s">
        <v>431</v>
      </c>
    </row>
    <row r="18" spans="1:13" ht="20.100000000000001" customHeight="1" thickBot="1" x14ac:dyDescent="0.3">
      <c r="A18" s="38"/>
      <c r="C18" s="55"/>
      <c r="D18" s="37"/>
      <c r="E18" s="56"/>
      <c r="M18" s="14" t="s">
        <v>432</v>
      </c>
    </row>
    <row r="19" spans="1:13" ht="19.5" customHeight="1" thickBot="1" x14ac:dyDescent="0.25">
      <c r="A19" s="38"/>
      <c r="B19" s="55"/>
      <c r="C19" s="55"/>
      <c r="D19" s="57" t="s">
        <v>64</v>
      </c>
      <c r="E19" s="58">
        <v>1223.28</v>
      </c>
      <c r="M19" s="14" t="s">
        <v>433</v>
      </c>
    </row>
    <row r="20" spans="1:13" ht="19.5" customHeight="1" x14ac:dyDescent="0.2">
      <c r="A20" s="38"/>
      <c r="B20" s="55"/>
      <c r="C20" s="55"/>
      <c r="D20" s="37"/>
      <c r="E20" s="37"/>
      <c r="M20" s="14" t="s">
        <v>434</v>
      </c>
    </row>
    <row r="21" spans="1:13" ht="20.100000000000001" customHeight="1" x14ac:dyDescent="0.25">
      <c r="A21" s="59" t="s">
        <v>65</v>
      </c>
      <c r="B21" s="30"/>
      <c r="C21" s="30"/>
      <c r="D21" s="37"/>
      <c r="E21" s="56"/>
      <c r="M21" s="14" t="s">
        <v>435</v>
      </c>
    </row>
    <row r="22" spans="1:13" ht="24.95" customHeight="1" x14ac:dyDescent="0.2">
      <c r="A22" s="60" t="s">
        <v>66</v>
      </c>
      <c r="B22" s="61" t="s">
        <v>67</v>
      </c>
      <c r="C22" s="61"/>
      <c r="D22" s="62" t="s">
        <v>68</v>
      </c>
      <c r="E22" s="63">
        <f>SUM(E23:E38)</f>
        <v>0</v>
      </c>
      <c r="M22" s="14" t="s">
        <v>436</v>
      </c>
    </row>
    <row r="23" spans="1:13" ht="36.75" customHeight="1" x14ac:dyDescent="0.2">
      <c r="A23" s="64" t="s">
        <v>69</v>
      </c>
      <c r="B23" s="65" t="s">
        <v>70</v>
      </c>
      <c r="C23" s="65"/>
      <c r="D23" s="66" t="s">
        <v>71</v>
      </c>
      <c r="E23" s="67">
        <f>IF($E$11="","",E102+E107+E104+E105)</f>
        <v>0</v>
      </c>
      <c r="G23" s="68"/>
      <c r="M23" s="14" t="s">
        <v>437</v>
      </c>
    </row>
    <row r="24" spans="1:13" ht="31.5" customHeight="1" x14ac:dyDescent="0.2">
      <c r="A24" s="69" t="s">
        <v>72</v>
      </c>
      <c r="B24" s="65" t="s">
        <v>70</v>
      </c>
      <c r="C24" s="65"/>
      <c r="D24" s="66" t="s">
        <v>73</v>
      </c>
      <c r="E24" s="67">
        <f>IF($E$11="","",E103)</f>
        <v>0</v>
      </c>
      <c r="G24" s="68"/>
      <c r="M24" s="14" t="s">
        <v>438</v>
      </c>
    </row>
    <row r="25" spans="1:13" ht="20.100000000000001" customHeight="1" x14ac:dyDescent="0.2">
      <c r="A25" s="70" t="s">
        <v>74</v>
      </c>
      <c r="B25" s="65" t="s">
        <v>70</v>
      </c>
      <c r="C25" s="65"/>
      <c r="D25" s="66" t="s">
        <v>75</v>
      </c>
      <c r="E25" s="67">
        <f>IF($E$11="","",E106)</f>
        <v>0</v>
      </c>
      <c r="M25" s="14" t="s">
        <v>439</v>
      </c>
    </row>
    <row r="26" spans="1:13" ht="20.100000000000001" customHeight="1" x14ac:dyDescent="0.2">
      <c r="A26" s="70" t="s">
        <v>76</v>
      </c>
      <c r="B26" s="65" t="s">
        <v>70</v>
      </c>
      <c r="C26" s="65"/>
      <c r="D26" s="66" t="s">
        <v>77</v>
      </c>
      <c r="E26" s="67">
        <f t="shared" ref="E26:E38" si="0">IF($E$11="","",E108)</f>
        <v>0</v>
      </c>
      <c r="G26" s="68"/>
      <c r="M26" s="14" t="s">
        <v>440</v>
      </c>
    </row>
    <row r="27" spans="1:13" ht="20.100000000000001" customHeight="1" x14ac:dyDescent="0.2">
      <c r="A27" s="70" t="s">
        <v>78</v>
      </c>
      <c r="B27" s="65" t="s">
        <v>70</v>
      </c>
      <c r="C27" s="65"/>
      <c r="D27" s="66" t="s">
        <v>79</v>
      </c>
      <c r="E27" s="67">
        <f t="shared" si="0"/>
        <v>0</v>
      </c>
      <c r="G27" s="68"/>
      <c r="M27" s="14" t="s">
        <v>441</v>
      </c>
    </row>
    <row r="28" spans="1:13" ht="20.100000000000001" customHeight="1" x14ac:dyDescent="0.2">
      <c r="A28" s="70" t="s">
        <v>80</v>
      </c>
      <c r="B28" s="65" t="s">
        <v>70</v>
      </c>
      <c r="C28" s="65"/>
      <c r="D28" s="66" t="s">
        <v>81</v>
      </c>
      <c r="E28" s="67">
        <f t="shared" si="0"/>
        <v>0</v>
      </c>
      <c r="M28" s="14" t="s">
        <v>442</v>
      </c>
    </row>
    <row r="29" spans="1:13" ht="20.100000000000001" customHeight="1" x14ac:dyDescent="0.2">
      <c r="A29" s="70" t="s">
        <v>82</v>
      </c>
      <c r="B29" s="65" t="s">
        <v>70</v>
      </c>
      <c r="C29" s="65"/>
      <c r="D29" s="66" t="s">
        <v>83</v>
      </c>
      <c r="E29" s="67">
        <f t="shared" si="0"/>
        <v>0</v>
      </c>
      <c r="M29" s="14" t="s">
        <v>443</v>
      </c>
    </row>
    <row r="30" spans="1:13" ht="20.100000000000001" customHeight="1" x14ac:dyDescent="0.2">
      <c r="A30" s="70" t="s">
        <v>84</v>
      </c>
      <c r="B30" s="65" t="s">
        <v>70</v>
      </c>
      <c r="C30" s="65"/>
      <c r="D30" s="66" t="s">
        <v>85</v>
      </c>
      <c r="E30" s="67">
        <f t="shared" si="0"/>
        <v>0</v>
      </c>
      <c r="M30" s="14" t="s">
        <v>444</v>
      </c>
    </row>
    <row r="31" spans="1:13" ht="20.100000000000001" customHeight="1" x14ac:dyDescent="0.2">
      <c r="A31" s="70" t="s">
        <v>86</v>
      </c>
      <c r="B31" s="65" t="s">
        <v>70</v>
      </c>
      <c r="C31" s="65"/>
      <c r="D31" s="66" t="s">
        <v>87</v>
      </c>
      <c r="E31" s="67">
        <f t="shared" si="0"/>
        <v>0</v>
      </c>
      <c r="M31" s="14" t="s">
        <v>445</v>
      </c>
    </row>
    <row r="32" spans="1:13" ht="20.100000000000001" customHeight="1" x14ac:dyDescent="0.2">
      <c r="A32" s="70" t="s">
        <v>88</v>
      </c>
      <c r="B32" s="65" t="s">
        <v>70</v>
      </c>
      <c r="C32" s="65"/>
      <c r="D32" s="66" t="s">
        <v>89</v>
      </c>
      <c r="E32" s="67">
        <f t="shared" si="0"/>
        <v>0</v>
      </c>
      <c r="M32" s="14" t="s">
        <v>446</v>
      </c>
    </row>
    <row r="33" spans="1:13" ht="20.100000000000001" customHeight="1" x14ac:dyDescent="0.2">
      <c r="A33" s="70" t="s">
        <v>90</v>
      </c>
      <c r="B33" s="65" t="s">
        <v>70</v>
      </c>
      <c r="C33" s="65"/>
      <c r="D33" s="66" t="s">
        <v>91</v>
      </c>
      <c r="E33" s="67">
        <f t="shared" si="0"/>
        <v>0</v>
      </c>
      <c r="M33" s="14" t="s">
        <v>447</v>
      </c>
    </row>
    <row r="34" spans="1:13" ht="20.100000000000001" customHeight="1" x14ac:dyDescent="0.2">
      <c r="A34" s="70" t="s">
        <v>92</v>
      </c>
      <c r="B34" s="65" t="s">
        <v>70</v>
      </c>
      <c r="C34" s="65"/>
      <c r="D34" s="66" t="s">
        <v>93</v>
      </c>
      <c r="E34" s="67">
        <f t="shared" si="0"/>
        <v>0</v>
      </c>
      <c r="M34" s="14" t="s">
        <v>448</v>
      </c>
    </row>
    <row r="35" spans="1:13" ht="20.100000000000001" customHeight="1" x14ac:dyDescent="0.2">
      <c r="A35" s="70" t="s">
        <v>94</v>
      </c>
      <c r="B35" s="65" t="s">
        <v>70</v>
      </c>
      <c r="C35" s="65"/>
      <c r="D35" s="66" t="s">
        <v>95</v>
      </c>
      <c r="E35" s="67">
        <f t="shared" si="0"/>
        <v>0</v>
      </c>
      <c r="M35" s="14" t="s">
        <v>449</v>
      </c>
    </row>
    <row r="36" spans="1:13" ht="20.100000000000001" customHeight="1" x14ac:dyDescent="0.2">
      <c r="A36" s="70" t="s">
        <v>96</v>
      </c>
      <c r="B36" s="65" t="s">
        <v>70</v>
      </c>
      <c r="C36" s="65"/>
      <c r="D36" s="66" t="s">
        <v>97</v>
      </c>
      <c r="E36" s="67">
        <f t="shared" si="0"/>
        <v>0</v>
      </c>
      <c r="M36" s="14" t="s">
        <v>450</v>
      </c>
    </row>
    <row r="37" spans="1:13" ht="15.75" x14ac:dyDescent="0.2">
      <c r="A37" s="70" t="s">
        <v>98</v>
      </c>
      <c r="B37" s="65" t="s">
        <v>70</v>
      </c>
      <c r="C37" s="65"/>
      <c r="D37" s="66" t="s">
        <v>99</v>
      </c>
      <c r="E37" s="67">
        <f t="shared" si="0"/>
        <v>0</v>
      </c>
      <c r="M37" s="14" t="s">
        <v>451</v>
      </c>
    </row>
    <row r="38" spans="1:13" ht="20.100000000000001" customHeight="1" x14ac:dyDescent="0.2">
      <c r="A38" s="71" t="s">
        <v>100</v>
      </c>
      <c r="B38" s="72" t="s">
        <v>70</v>
      </c>
      <c r="C38" s="72"/>
      <c r="D38" s="73" t="s">
        <v>101</v>
      </c>
      <c r="E38" s="74">
        <f t="shared" si="0"/>
        <v>0</v>
      </c>
      <c r="M38" s="14" t="s">
        <v>452</v>
      </c>
    </row>
    <row r="39" spans="1:13" ht="20.100000000000001" customHeight="1" x14ac:dyDescent="0.2">
      <c r="A39" s="75"/>
      <c r="B39" s="76"/>
      <c r="C39" s="76"/>
      <c r="D39" s="77"/>
      <c r="E39" s="78"/>
      <c r="M39" s="14" t="s">
        <v>453</v>
      </c>
    </row>
    <row r="40" spans="1:13" ht="19.5" customHeight="1" x14ac:dyDescent="0.2">
      <c r="A40" s="59" t="s">
        <v>65</v>
      </c>
      <c r="B40" s="30"/>
      <c r="C40" s="30"/>
      <c r="D40" s="77"/>
      <c r="E40" s="79"/>
      <c r="M40" s="14" t="s">
        <v>454</v>
      </c>
    </row>
    <row r="41" spans="1:13" ht="30.75" customHeight="1" x14ac:dyDescent="0.2">
      <c r="A41" s="60" t="s">
        <v>66</v>
      </c>
      <c r="B41" s="61" t="s">
        <v>67</v>
      </c>
      <c r="C41" s="61"/>
      <c r="D41" s="62" t="s">
        <v>102</v>
      </c>
      <c r="E41" s="63">
        <f>SUM(E42:E62)</f>
        <v>1223.28</v>
      </c>
      <c r="M41" s="14" t="s">
        <v>455</v>
      </c>
    </row>
    <row r="42" spans="1:13" ht="20.100000000000001" customHeight="1" x14ac:dyDescent="0.2">
      <c r="A42" s="80" t="s">
        <v>103</v>
      </c>
      <c r="B42" s="81" t="s">
        <v>104</v>
      </c>
      <c r="C42" s="81"/>
      <c r="D42" s="82" t="s">
        <v>105</v>
      </c>
      <c r="E42" s="67">
        <f>IF($E$11="","",E125)</f>
        <v>0</v>
      </c>
      <c r="M42" s="14" t="s">
        <v>456</v>
      </c>
    </row>
    <row r="43" spans="1:13" ht="20.100000000000001" customHeight="1" x14ac:dyDescent="0.2">
      <c r="A43" s="83" t="s">
        <v>106</v>
      </c>
      <c r="B43" s="84" t="s">
        <v>107</v>
      </c>
      <c r="C43" s="84"/>
      <c r="D43" s="66" t="s">
        <v>108</v>
      </c>
      <c r="E43" s="67">
        <f>IF($E$11="","",E126)</f>
        <v>0</v>
      </c>
      <c r="M43" s="14" t="s">
        <v>457</v>
      </c>
    </row>
    <row r="44" spans="1:13" ht="20.25" customHeight="1" x14ac:dyDescent="0.2">
      <c r="A44" s="83" t="s">
        <v>109</v>
      </c>
      <c r="B44" s="84" t="s">
        <v>104</v>
      </c>
      <c r="C44" s="84"/>
      <c r="D44" s="66" t="s">
        <v>110</v>
      </c>
      <c r="E44" s="67">
        <f>IF($E$11="","",E127)</f>
        <v>0</v>
      </c>
      <c r="M44" s="14" t="s">
        <v>458</v>
      </c>
    </row>
    <row r="45" spans="1:13" ht="20.100000000000001" customHeight="1" x14ac:dyDescent="0.2">
      <c r="A45" s="83" t="s">
        <v>111</v>
      </c>
      <c r="B45" s="84" t="s">
        <v>104</v>
      </c>
      <c r="C45" s="84"/>
      <c r="D45" s="85" t="s">
        <v>112</v>
      </c>
      <c r="E45" s="67">
        <f>IF($E$11="","",E128)</f>
        <v>0</v>
      </c>
      <c r="M45" s="14" t="s">
        <v>459</v>
      </c>
    </row>
    <row r="46" spans="1:13" ht="20.100000000000001" customHeight="1" x14ac:dyDescent="0.2">
      <c r="A46" s="83" t="s">
        <v>113</v>
      </c>
      <c r="B46" s="84" t="s">
        <v>104</v>
      </c>
      <c r="C46" s="84"/>
      <c r="D46" s="66" t="s">
        <v>114</v>
      </c>
      <c r="E46" s="67">
        <f>IF($E$11="","",E129+E130)</f>
        <v>0</v>
      </c>
      <c r="M46" s="14" t="s">
        <v>460</v>
      </c>
    </row>
    <row r="47" spans="1:13" ht="20.100000000000001" customHeight="1" x14ac:dyDescent="0.2">
      <c r="A47" s="83" t="s">
        <v>115</v>
      </c>
      <c r="B47" s="84" t="s">
        <v>107</v>
      </c>
      <c r="C47" s="84"/>
      <c r="D47" s="66" t="s">
        <v>116</v>
      </c>
      <c r="E47" s="67">
        <f t="shared" ref="E47:E52" si="1">IF($E$11="","",E138)</f>
        <v>0</v>
      </c>
      <c r="M47" s="14" t="s">
        <v>461</v>
      </c>
    </row>
    <row r="48" spans="1:13" ht="20.100000000000001" customHeight="1" x14ac:dyDescent="0.2">
      <c r="A48" s="83" t="s">
        <v>117</v>
      </c>
      <c r="B48" s="84" t="s">
        <v>107</v>
      </c>
      <c r="C48" s="84"/>
      <c r="D48" s="66" t="s">
        <v>118</v>
      </c>
      <c r="E48" s="67">
        <f t="shared" si="1"/>
        <v>0</v>
      </c>
      <c r="M48" s="14" t="s">
        <v>462</v>
      </c>
    </row>
    <row r="49" spans="1:13" ht="20.100000000000001" customHeight="1" x14ac:dyDescent="0.2">
      <c r="A49" s="83" t="s">
        <v>44</v>
      </c>
      <c r="B49" s="84" t="s">
        <v>107</v>
      </c>
      <c r="C49" s="84"/>
      <c r="D49" s="66" t="s">
        <v>119</v>
      </c>
      <c r="E49" s="67">
        <f t="shared" si="1"/>
        <v>100</v>
      </c>
      <c r="M49" s="14" t="s">
        <v>463</v>
      </c>
    </row>
    <row r="50" spans="1:13" ht="20.100000000000001" customHeight="1" x14ac:dyDescent="0.2">
      <c r="A50" s="83" t="s">
        <v>120</v>
      </c>
      <c r="B50" s="84" t="s">
        <v>107</v>
      </c>
      <c r="C50" s="84"/>
      <c r="D50" s="86" t="s">
        <v>121</v>
      </c>
      <c r="E50" s="67">
        <f t="shared" si="1"/>
        <v>0</v>
      </c>
      <c r="M50" s="14" t="s">
        <v>464</v>
      </c>
    </row>
    <row r="51" spans="1:13" ht="20.100000000000001" customHeight="1" x14ac:dyDescent="0.2">
      <c r="A51" s="83" t="s">
        <v>122</v>
      </c>
      <c r="B51" s="84" t="s">
        <v>107</v>
      </c>
      <c r="C51" s="84"/>
      <c r="D51" s="66" t="s">
        <v>123</v>
      </c>
      <c r="E51" s="67">
        <f t="shared" si="1"/>
        <v>0</v>
      </c>
      <c r="M51" s="14" t="s">
        <v>465</v>
      </c>
    </row>
    <row r="52" spans="1:13" ht="20.100000000000001" customHeight="1" x14ac:dyDescent="0.2">
      <c r="A52" s="83" t="s">
        <v>124</v>
      </c>
      <c r="B52" s="84" t="s">
        <v>107</v>
      </c>
      <c r="C52" s="84"/>
      <c r="D52" s="66" t="s">
        <v>125</v>
      </c>
      <c r="E52" s="67">
        <f t="shared" si="1"/>
        <v>0</v>
      </c>
      <c r="M52" s="14" t="s">
        <v>466</v>
      </c>
    </row>
    <row r="53" spans="1:13" ht="20.100000000000001" customHeight="1" x14ac:dyDescent="0.2">
      <c r="A53" s="83" t="s">
        <v>126</v>
      </c>
      <c r="B53" s="84" t="s">
        <v>107</v>
      </c>
      <c r="C53" s="84"/>
      <c r="D53" s="66" t="s">
        <v>127</v>
      </c>
      <c r="E53" s="67">
        <f>IF($E$11="","",E152+E153)</f>
        <v>0</v>
      </c>
      <c r="M53" s="14" t="s">
        <v>467</v>
      </c>
    </row>
    <row r="54" spans="1:13" ht="20.100000000000001" customHeight="1" x14ac:dyDescent="0.2">
      <c r="A54" s="83" t="s">
        <v>128</v>
      </c>
      <c r="B54" s="84" t="s">
        <v>107</v>
      </c>
      <c r="C54" s="84"/>
      <c r="D54" s="66" t="s">
        <v>129</v>
      </c>
      <c r="E54" s="67">
        <f>IF($E$11="","",E144+E145)</f>
        <v>0</v>
      </c>
      <c r="M54" s="14" t="s">
        <v>468</v>
      </c>
    </row>
    <row r="55" spans="1:13" ht="24.75" customHeight="1" x14ac:dyDescent="0.2">
      <c r="A55" s="83" t="s">
        <v>130</v>
      </c>
      <c r="B55" s="84" t="s">
        <v>107</v>
      </c>
      <c r="C55" s="84"/>
      <c r="D55" s="66" t="s">
        <v>131</v>
      </c>
      <c r="E55" s="67">
        <f>IF($E$11="","",SUM(E131:E137)+E147+E148+E150+E151+E154+E155+E156)</f>
        <v>1123.28</v>
      </c>
      <c r="M55" s="14" t="s">
        <v>469</v>
      </c>
    </row>
    <row r="56" spans="1:13" ht="20.100000000000001" customHeight="1" x14ac:dyDescent="0.2">
      <c r="A56" s="83" t="s">
        <v>132</v>
      </c>
      <c r="B56" s="84" t="s">
        <v>107</v>
      </c>
      <c r="C56" s="84"/>
      <c r="D56" s="66" t="s">
        <v>133</v>
      </c>
      <c r="E56" s="67">
        <f>IF($E$11="","",E149)</f>
        <v>0</v>
      </c>
      <c r="M56" s="14" t="s">
        <v>470</v>
      </c>
    </row>
    <row r="57" spans="1:13" ht="20.100000000000001" customHeight="1" x14ac:dyDescent="0.2">
      <c r="A57" s="83" t="s">
        <v>134</v>
      </c>
      <c r="B57" s="84" t="s">
        <v>107</v>
      </c>
      <c r="C57" s="84"/>
      <c r="D57" s="66" t="s">
        <v>135</v>
      </c>
      <c r="E57" s="67">
        <f>IF($E$11="","",SUM(E157:E160))</f>
        <v>0</v>
      </c>
      <c r="M57" s="14" t="s">
        <v>471</v>
      </c>
    </row>
    <row r="58" spans="1:13" ht="20.100000000000001" customHeight="1" x14ac:dyDescent="0.2">
      <c r="A58" s="83" t="s">
        <v>136</v>
      </c>
      <c r="B58" s="84" t="s">
        <v>107</v>
      </c>
      <c r="C58" s="84"/>
      <c r="D58" s="66" t="s">
        <v>137</v>
      </c>
      <c r="E58" s="67">
        <f>IF($E$11="","",SUM(E161:E166)+E146)</f>
        <v>0</v>
      </c>
      <c r="M58" s="14" t="s">
        <v>472</v>
      </c>
    </row>
    <row r="59" spans="1:13" ht="20.100000000000001" customHeight="1" x14ac:dyDescent="0.2">
      <c r="A59" s="83" t="s">
        <v>138</v>
      </c>
      <c r="B59" s="84" t="s">
        <v>107</v>
      </c>
      <c r="C59" s="84"/>
      <c r="D59" s="66" t="s">
        <v>139</v>
      </c>
      <c r="E59" s="67">
        <f>IF($E$11="","",E167)</f>
        <v>0</v>
      </c>
      <c r="M59" s="14" t="s">
        <v>473</v>
      </c>
    </row>
    <row r="60" spans="1:13" ht="20.100000000000001" customHeight="1" x14ac:dyDescent="0.2">
      <c r="A60" s="83" t="s">
        <v>140</v>
      </c>
      <c r="B60" s="84" t="s">
        <v>104</v>
      </c>
      <c r="C60" s="84"/>
      <c r="D60" s="66" t="s">
        <v>141</v>
      </c>
      <c r="E60" s="67">
        <f>IF($E$11="","",SUM(E168:E192))</f>
        <v>0</v>
      </c>
      <c r="M60" s="14" t="s">
        <v>474</v>
      </c>
    </row>
    <row r="61" spans="1:13" ht="20.100000000000001" customHeight="1" x14ac:dyDescent="0.2">
      <c r="A61" s="83" t="s">
        <v>142</v>
      </c>
      <c r="B61" s="84" t="s">
        <v>104</v>
      </c>
      <c r="C61" s="84"/>
      <c r="D61" s="66" t="s">
        <v>143</v>
      </c>
      <c r="E61" s="67">
        <f>IF($E$11="","",E193)</f>
        <v>0</v>
      </c>
      <c r="M61" s="14" t="s">
        <v>475</v>
      </c>
    </row>
    <row r="62" spans="1:13" ht="20.100000000000001" customHeight="1" x14ac:dyDescent="0.2">
      <c r="A62" s="83" t="s">
        <v>144</v>
      </c>
      <c r="B62" s="84" t="s">
        <v>104</v>
      </c>
      <c r="C62" s="84"/>
      <c r="D62" s="66" t="s">
        <v>145</v>
      </c>
      <c r="E62" s="67">
        <f>IF($E$11="","",E194)</f>
        <v>0</v>
      </c>
      <c r="M62" s="14" t="s">
        <v>476</v>
      </c>
    </row>
    <row r="63" spans="1:13" ht="20.100000000000001" customHeight="1" x14ac:dyDescent="0.2">
      <c r="A63" s="87" t="s">
        <v>146</v>
      </c>
      <c r="B63" s="88" t="s">
        <v>104</v>
      </c>
      <c r="C63" s="88"/>
      <c r="D63" s="73" t="s">
        <v>147</v>
      </c>
      <c r="E63" s="74">
        <f>IF($E$11="","",E195)</f>
        <v>0</v>
      </c>
      <c r="M63" s="14" t="s">
        <v>477</v>
      </c>
    </row>
    <row r="64" spans="1:13" ht="20.100000000000001" customHeight="1" x14ac:dyDescent="0.25">
      <c r="A64" s="29"/>
      <c r="E64" s="56"/>
      <c r="M64" s="14" t="s">
        <v>478</v>
      </c>
    </row>
    <row r="65" spans="1:13" ht="20.100000000000001" customHeight="1" x14ac:dyDescent="0.2">
      <c r="A65" s="89" t="s">
        <v>148</v>
      </c>
      <c r="B65" s="90" t="s">
        <v>149</v>
      </c>
      <c r="C65" s="90"/>
      <c r="D65" s="91" t="s">
        <v>150</v>
      </c>
      <c r="E65" s="92">
        <f>SUM(E201)</f>
        <v>0</v>
      </c>
      <c r="M65" s="14" t="s">
        <v>479</v>
      </c>
    </row>
    <row r="66" spans="1:13" ht="20.100000000000001" customHeight="1" x14ac:dyDescent="0.2">
      <c r="A66" s="93" t="s">
        <v>151</v>
      </c>
      <c r="B66" s="94" t="s">
        <v>152</v>
      </c>
      <c r="C66" s="94"/>
      <c r="D66" s="91" t="s">
        <v>153</v>
      </c>
      <c r="E66" s="92">
        <f>E205</f>
        <v>0</v>
      </c>
      <c r="M66" s="14" t="s">
        <v>480</v>
      </c>
    </row>
    <row r="67" spans="1:13" ht="20.100000000000001" customHeight="1" x14ac:dyDescent="0.2">
      <c r="A67" s="95"/>
      <c r="B67" s="96"/>
      <c r="C67" s="96"/>
      <c r="D67" s="97"/>
      <c r="E67" s="98"/>
      <c r="M67" s="14" t="s">
        <v>481</v>
      </c>
    </row>
    <row r="68" spans="1:13" ht="19.5" customHeight="1" x14ac:dyDescent="0.2">
      <c r="A68" s="59" t="s">
        <v>154</v>
      </c>
      <c r="B68" s="30"/>
      <c r="C68" s="30"/>
      <c r="D68" s="97"/>
      <c r="E68" s="98"/>
      <c r="F68" s="99"/>
      <c r="M68" s="14" t="s">
        <v>482</v>
      </c>
    </row>
    <row r="69" spans="1:13" ht="30" customHeight="1" x14ac:dyDescent="0.2">
      <c r="A69" s="60" t="s">
        <v>66</v>
      </c>
      <c r="B69" s="61" t="s">
        <v>67</v>
      </c>
      <c r="C69" s="61"/>
      <c r="D69" s="62" t="s">
        <v>155</v>
      </c>
      <c r="E69" s="63">
        <f>SUM(E70:E87)</f>
        <v>1223.28</v>
      </c>
      <c r="F69" s="99"/>
      <c r="M69" s="14" t="s">
        <v>483</v>
      </c>
    </row>
    <row r="70" spans="1:13" ht="20.100000000000001" customHeight="1" x14ac:dyDescent="0.2">
      <c r="A70" s="100" t="s">
        <v>156</v>
      </c>
      <c r="B70" s="84" t="s">
        <v>104</v>
      </c>
      <c r="C70" s="84"/>
      <c r="D70" s="66" t="s">
        <v>157</v>
      </c>
      <c r="E70" s="101">
        <f>IF($E$11="","",SUM(E127:E128))</f>
        <v>0</v>
      </c>
      <c r="F70" s="99"/>
      <c r="M70" s="14" t="s">
        <v>484</v>
      </c>
    </row>
    <row r="71" spans="1:13" ht="20.100000000000001" customHeight="1" x14ac:dyDescent="0.2">
      <c r="A71" s="100" t="s">
        <v>113</v>
      </c>
      <c r="B71" s="84" t="s">
        <v>104</v>
      </c>
      <c r="C71" s="84"/>
      <c r="D71" s="66" t="s">
        <v>114</v>
      </c>
      <c r="E71" s="101">
        <f>IF($E$11="","",E129+E130)</f>
        <v>0</v>
      </c>
      <c r="F71" s="99"/>
      <c r="M71" s="14" t="s">
        <v>485</v>
      </c>
    </row>
    <row r="72" spans="1:13" ht="20.100000000000001" customHeight="1" x14ac:dyDescent="0.2">
      <c r="A72" s="83" t="s">
        <v>158</v>
      </c>
      <c r="B72" s="84" t="s">
        <v>107</v>
      </c>
      <c r="C72" s="84"/>
      <c r="D72" s="66" t="s">
        <v>159</v>
      </c>
      <c r="E72" s="101">
        <f>IF($E$11="","",E126+SUM(E132:E137))</f>
        <v>1123.28</v>
      </c>
      <c r="F72" s="99"/>
      <c r="M72" s="14" t="s">
        <v>486</v>
      </c>
    </row>
    <row r="73" spans="1:13" ht="28.5" customHeight="1" x14ac:dyDescent="0.2">
      <c r="A73" s="100" t="s">
        <v>160</v>
      </c>
      <c r="B73" s="84" t="s">
        <v>107</v>
      </c>
      <c r="C73" s="84"/>
      <c r="D73" s="66" t="s">
        <v>161</v>
      </c>
      <c r="E73" s="101">
        <f>IF($E$11="","",E138+E139)</f>
        <v>0</v>
      </c>
      <c r="F73" s="99"/>
      <c r="M73" s="14" t="s">
        <v>487</v>
      </c>
    </row>
    <row r="74" spans="1:13" ht="20.100000000000001" customHeight="1" x14ac:dyDescent="0.2">
      <c r="A74" s="83" t="s">
        <v>44</v>
      </c>
      <c r="B74" s="84" t="s">
        <v>107</v>
      </c>
      <c r="C74" s="84"/>
      <c r="D74" s="66" t="s">
        <v>162</v>
      </c>
      <c r="E74" s="101">
        <f>IF($E$11="","",E140)</f>
        <v>100</v>
      </c>
      <c r="F74" s="99"/>
      <c r="M74" s="14" t="s">
        <v>488</v>
      </c>
    </row>
    <row r="75" spans="1:13" ht="20.100000000000001" customHeight="1" x14ac:dyDescent="0.2">
      <c r="A75" s="83" t="s">
        <v>120</v>
      </c>
      <c r="B75" s="84" t="s">
        <v>107</v>
      </c>
      <c r="C75" s="84"/>
      <c r="D75" s="86" t="s">
        <v>121</v>
      </c>
      <c r="E75" s="101">
        <f>IF($E$11="","",E141)</f>
        <v>0</v>
      </c>
      <c r="F75" s="99"/>
      <c r="M75" s="14" t="s">
        <v>489</v>
      </c>
    </row>
    <row r="76" spans="1:13" ht="20.100000000000001" customHeight="1" x14ac:dyDescent="0.2">
      <c r="A76" s="100" t="s">
        <v>163</v>
      </c>
      <c r="B76" s="84" t="s">
        <v>107</v>
      </c>
      <c r="C76" s="84"/>
      <c r="D76" s="66" t="s">
        <v>164</v>
      </c>
      <c r="E76" s="101">
        <f>IF($E$11="","",E142+E143)</f>
        <v>0</v>
      </c>
      <c r="F76" s="99"/>
      <c r="M76" s="14" t="s">
        <v>490</v>
      </c>
    </row>
    <row r="77" spans="1:13" ht="20.100000000000001" customHeight="1" x14ac:dyDescent="0.2">
      <c r="A77" s="100" t="s">
        <v>165</v>
      </c>
      <c r="B77" s="84" t="s">
        <v>107</v>
      </c>
      <c r="C77" s="84"/>
      <c r="D77" s="66" t="s">
        <v>166</v>
      </c>
      <c r="E77" s="101">
        <f>IF($E$11="","",E148+E149)</f>
        <v>0</v>
      </c>
      <c r="F77" s="99"/>
      <c r="M77" s="14" t="s">
        <v>491</v>
      </c>
    </row>
    <row r="78" spans="1:13" ht="23.25" customHeight="1" x14ac:dyDescent="0.2">
      <c r="A78" s="83" t="s">
        <v>167</v>
      </c>
      <c r="B78" s="84" t="s">
        <v>107</v>
      </c>
      <c r="C78" s="84"/>
      <c r="D78" s="66" t="s">
        <v>168</v>
      </c>
      <c r="E78" s="101">
        <f>IF($E$11="","",E131+E144+E145+E147+E150+E151+E152+E153+E154+E155+E156+E157+E158+E159+E160)</f>
        <v>0</v>
      </c>
      <c r="F78" s="99"/>
      <c r="M78" s="14" t="s">
        <v>492</v>
      </c>
    </row>
    <row r="79" spans="1:13" ht="20.100000000000001" customHeight="1" x14ac:dyDescent="0.2">
      <c r="A79" s="83" t="s">
        <v>169</v>
      </c>
      <c r="B79" s="84" t="s">
        <v>107</v>
      </c>
      <c r="C79" s="84"/>
      <c r="D79" s="66" t="s">
        <v>170</v>
      </c>
      <c r="E79" s="101">
        <f>IF($E$11="","",E146+E161+E162+E163+E164+E165+E166)</f>
        <v>0</v>
      </c>
      <c r="F79" s="99"/>
      <c r="M79" s="14" t="s">
        <v>493</v>
      </c>
    </row>
    <row r="80" spans="1:13" ht="20.100000000000001" customHeight="1" x14ac:dyDescent="0.2">
      <c r="A80" s="100" t="s">
        <v>138</v>
      </c>
      <c r="B80" s="84" t="s">
        <v>107</v>
      </c>
      <c r="C80" s="84"/>
      <c r="D80" s="66" t="s">
        <v>139</v>
      </c>
      <c r="E80" s="101">
        <f>IF($E$11="","",E167)</f>
        <v>0</v>
      </c>
      <c r="F80" s="99"/>
      <c r="M80" s="14" t="s">
        <v>494</v>
      </c>
    </row>
    <row r="81" spans="1:13" ht="20.100000000000001" customHeight="1" x14ac:dyDescent="0.2">
      <c r="A81" s="100" t="s">
        <v>171</v>
      </c>
      <c r="B81" s="84" t="s">
        <v>104</v>
      </c>
      <c r="C81" s="84"/>
      <c r="D81" s="66" t="s">
        <v>172</v>
      </c>
      <c r="E81" s="101">
        <f>IF($E$11="","",E168)</f>
        <v>0</v>
      </c>
      <c r="F81" s="99"/>
      <c r="M81" s="14" t="s">
        <v>495</v>
      </c>
    </row>
    <row r="82" spans="1:13" ht="20.100000000000001" customHeight="1" x14ac:dyDescent="0.2">
      <c r="A82" s="100" t="s">
        <v>173</v>
      </c>
      <c r="B82" s="84" t="s">
        <v>104</v>
      </c>
      <c r="C82" s="84"/>
      <c r="D82" s="66" t="s">
        <v>174</v>
      </c>
      <c r="E82" s="101">
        <f>IF($E$11="","",E169)</f>
        <v>0</v>
      </c>
      <c r="F82" s="99"/>
      <c r="M82" s="14" t="s">
        <v>496</v>
      </c>
    </row>
    <row r="83" spans="1:13" ht="20.100000000000001" customHeight="1" x14ac:dyDescent="0.2">
      <c r="A83" s="100" t="s">
        <v>175</v>
      </c>
      <c r="B83" s="84" t="s">
        <v>104</v>
      </c>
      <c r="C83" s="84"/>
      <c r="D83" s="66" t="s">
        <v>176</v>
      </c>
      <c r="E83" s="101">
        <f>IF($E$11="","",SUM(E170:E172))</f>
        <v>0</v>
      </c>
      <c r="F83" s="99"/>
      <c r="M83" s="14" t="s">
        <v>497</v>
      </c>
    </row>
    <row r="84" spans="1:13" ht="20.100000000000001" customHeight="1" x14ac:dyDescent="0.2">
      <c r="A84" s="100" t="s">
        <v>177</v>
      </c>
      <c r="B84" s="84" t="s">
        <v>104</v>
      </c>
      <c r="C84" s="84"/>
      <c r="D84" s="66" t="s">
        <v>178</v>
      </c>
      <c r="E84" s="101">
        <f>IF($E$11="","",SUM(E173:E175))</f>
        <v>0</v>
      </c>
      <c r="F84" s="99"/>
      <c r="M84" s="14" t="s">
        <v>498</v>
      </c>
    </row>
    <row r="85" spans="1:13" ht="20.100000000000001" customHeight="1" x14ac:dyDescent="0.2">
      <c r="A85" s="100" t="s">
        <v>179</v>
      </c>
      <c r="B85" s="84" t="s">
        <v>104</v>
      </c>
      <c r="C85" s="84"/>
      <c r="D85" s="66" t="s">
        <v>180</v>
      </c>
      <c r="E85" s="101">
        <f>IF($E$11="","",SUM(E176:E192))</f>
        <v>0</v>
      </c>
      <c r="F85" s="99"/>
      <c r="M85" s="14" t="s">
        <v>499</v>
      </c>
    </row>
    <row r="86" spans="1:13" ht="20.100000000000001" customHeight="1" x14ac:dyDescent="0.2">
      <c r="A86" s="100" t="s">
        <v>142</v>
      </c>
      <c r="B86" s="84" t="s">
        <v>104</v>
      </c>
      <c r="C86" s="84"/>
      <c r="D86" s="66" t="s">
        <v>143</v>
      </c>
      <c r="E86" s="101">
        <f>IF($E$11="","",E193)</f>
        <v>0</v>
      </c>
      <c r="F86" s="99"/>
      <c r="M86" s="14" t="s">
        <v>500</v>
      </c>
    </row>
    <row r="87" spans="1:13" ht="20.100000000000001" customHeight="1" x14ac:dyDescent="0.2">
      <c r="A87" s="102" t="s">
        <v>181</v>
      </c>
      <c r="B87" s="88" t="s">
        <v>104</v>
      </c>
      <c r="C87" s="88"/>
      <c r="D87" s="73" t="s">
        <v>182</v>
      </c>
      <c r="E87" s="103">
        <f>IF($E$11="","",E194+E125+E195)</f>
        <v>0</v>
      </c>
      <c r="F87" s="95"/>
      <c r="M87" s="14" t="s">
        <v>501</v>
      </c>
    </row>
    <row r="88" spans="1:13" ht="20.100000000000001" customHeight="1" x14ac:dyDescent="0.25">
      <c r="A88" s="104"/>
      <c r="E88" s="56"/>
      <c r="F88" s="95"/>
      <c r="M88" s="14" t="s">
        <v>502</v>
      </c>
    </row>
    <row r="89" spans="1:13" ht="20.100000000000001" customHeight="1" x14ac:dyDescent="0.2">
      <c r="A89" s="89" t="s">
        <v>183</v>
      </c>
      <c r="B89" s="90" t="s">
        <v>149</v>
      </c>
      <c r="C89" s="90"/>
      <c r="D89" s="105" t="s">
        <v>184</v>
      </c>
      <c r="E89" s="106">
        <f>E198</f>
        <v>0</v>
      </c>
      <c r="F89" s="95"/>
      <c r="M89" s="14" t="s">
        <v>503</v>
      </c>
    </row>
    <row r="90" spans="1:13" ht="20.100000000000001" customHeight="1" x14ac:dyDescent="0.2">
      <c r="A90" s="93" t="s">
        <v>151</v>
      </c>
      <c r="B90" s="94" t="s">
        <v>152</v>
      </c>
      <c r="C90" s="94"/>
      <c r="D90" s="107" t="s">
        <v>153</v>
      </c>
      <c r="E90" s="106">
        <f>E204</f>
        <v>0</v>
      </c>
      <c r="F90" s="99"/>
      <c r="M90" s="14" t="s">
        <v>504</v>
      </c>
    </row>
    <row r="91" spans="1:13" ht="20.100000000000001" customHeight="1" x14ac:dyDescent="0.2">
      <c r="B91" s="108"/>
      <c r="C91" s="108"/>
      <c r="D91" s="109"/>
      <c r="E91" s="110"/>
      <c r="F91" s="99"/>
      <c r="M91" s="14" t="s">
        <v>505</v>
      </c>
    </row>
    <row r="92" spans="1:13" ht="20.100000000000001" customHeight="1" x14ac:dyDescent="0.2">
      <c r="A92" s="33" t="s">
        <v>185</v>
      </c>
      <c r="B92" s="111"/>
      <c r="C92" s="111"/>
      <c r="D92" s="112"/>
      <c r="E92" s="113"/>
      <c r="F92" s="99"/>
      <c r="M92" s="14" t="s">
        <v>506</v>
      </c>
    </row>
    <row r="93" spans="1:13" ht="20.100000000000001" customHeight="1" thickBot="1" x14ac:dyDescent="0.25">
      <c r="A93" s="55"/>
      <c r="F93" s="99"/>
      <c r="M93" s="14" t="s">
        <v>507</v>
      </c>
    </row>
    <row r="94" spans="1:13" ht="20.100000000000001" customHeight="1" x14ac:dyDescent="0.2">
      <c r="A94" s="114">
        <f>IF(E94=0,0,E94/E97)</f>
        <v>0</v>
      </c>
      <c r="B94" s="115" t="s">
        <v>54</v>
      </c>
      <c r="C94" s="115"/>
      <c r="D94" s="116" t="s">
        <v>55</v>
      </c>
      <c r="E94" s="42">
        <f>E13</f>
        <v>0</v>
      </c>
      <c r="F94" s="99"/>
      <c r="M94" s="14" t="s">
        <v>508</v>
      </c>
    </row>
    <row r="95" spans="1:13" ht="20.100000000000001" customHeight="1" x14ac:dyDescent="0.2">
      <c r="A95" s="117">
        <f>IF(E95=0,0,E95/E97)</f>
        <v>0</v>
      </c>
      <c r="B95" s="118" t="s">
        <v>56</v>
      </c>
      <c r="C95" s="118"/>
      <c r="D95" s="119" t="s">
        <v>59</v>
      </c>
      <c r="E95" s="120">
        <f>E14</f>
        <v>0</v>
      </c>
      <c r="F95" s="99"/>
      <c r="M95" s="14" t="s">
        <v>509</v>
      </c>
    </row>
    <row r="96" spans="1:13" ht="20.100000000000001" customHeight="1" x14ac:dyDescent="0.2">
      <c r="A96" s="121">
        <f>IF(E96=0,0,E96/E97)</f>
        <v>0</v>
      </c>
      <c r="B96" s="122" t="s">
        <v>58</v>
      </c>
      <c r="C96" s="122"/>
      <c r="D96" s="119" t="s">
        <v>61</v>
      </c>
      <c r="E96" s="120">
        <f>E16</f>
        <v>0</v>
      </c>
      <c r="F96" s="99"/>
      <c r="M96" s="14" t="s">
        <v>510</v>
      </c>
    </row>
    <row r="97" spans="1:13" ht="20.100000000000001" customHeight="1" thickBot="1" x14ac:dyDescent="0.25">
      <c r="A97" s="123">
        <f>A94+A95+A96</f>
        <v>0</v>
      </c>
      <c r="B97" s="124" t="s">
        <v>186</v>
      </c>
      <c r="C97" s="124"/>
      <c r="D97" s="125" t="s">
        <v>63</v>
      </c>
      <c r="E97" s="126">
        <f>E17</f>
        <v>0</v>
      </c>
      <c r="F97" s="99"/>
      <c r="M97" s="14" t="s">
        <v>511</v>
      </c>
    </row>
    <row r="98" spans="1:13" ht="20.100000000000001" customHeight="1" x14ac:dyDescent="0.25">
      <c r="A98" s="38"/>
      <c r="B98" s="55"/>
      <c r="C98" s="55"/>
      <c r="D98" s="37"/>
      <c r="E98" s="56"/>
      <c r="F98" s="99"/>
      <c r="M98" s="14" t="s">
        <v>512</v>
      </c>
    </row>
    <row r="99" spans="1:13" ht="20.100000000000001" customHeight="1" x14ac:dyDescent="0.25">
      <c r="A99" s="38"/>
      <c r="B99" s="55"/>
      <c r="C99" s="55"/>
      <c r="D99" s="37"/>
      <c r="E99" s="56"/>
      <c r="F99" s="99"/>
      <c r="M99" s="14" t="s">
        <v>513</v>
      </c>
    </row>
    <row r="100" spans="1:13" ht="20.100000000000001" customHeight="1" x14ac:dyDescent="0.2">
      <c r="A100" s="59" t="s">
        <v>187</v>
      </c>
      <c r="B100" s="30"/>
      <c r="C100" s="30"/>
      <c r="F100" s="99"/>
      <c r="M100" s="14" t="s">
        <v>514</v>
      </c>
    </row>
    <row r="101" spans="1:13" ht="20.100000000000001" customHeight="1" x14ac:dyDescent="0.2">
      <c r="A101" s="60" t="s">
        <v>66</v>
      </c>
      <c r="B101" s="61" t="s">
        <v>67</v>
      </c>
      <c r="C101" s="61"/>
      <c r="D101" s="62" t="s">
        <v>68</v>
      </c>
      <c r="E101" s="63">
        <f>SUM(E102:E120)</f>
        <v>0</v>
      </c>
      <c r="M101" s="14" t="s">
        <v>515</v>
      </c>
    </row>
    <row r="102" spans="1:13" ht="20.100000000000001" customHeight="1" x14ac:dyDescent="0.2">
      <c r="A102" s="70" t="s">
        <v>188</v>
      </c>
      <c r="B102" s="127" t="s">
        <v>70</v>
      </c>
      <c r="C102" s="127" t="s">
        <v>189</v>
      </c>
      <c r="D102" s="66" t="s">
        <v>190</v>
      </c>
      <c r="E102" s="128">
        <v>0</v>
      </c>
      <c r="M102" s="14" t="s">
        <v>516</v>
      </c>
    </row>
    <row r="103" spans="1:13" ht="20.100000000000001" customHeight="1" x14ac:dyDescent="0.2">
      <c r="A103" s="70" t="s">
        <v>72</v>
      </c>
      <c r="B103" s="127" t="s">
        <v>70</v>
      </c>
      <c r="C103" s="127" t="s">
        <v>191</v>
      </c>
      <c r="D103" s="66" t="s">
        <v>73</v>
      </c>
      <c r="E103" s="128">
        <v>0</v>
      </c>
      <c r="M103" s="14" t="s">
        <v>517</v>
      </c>
    </row>
    <row r="104" spans="1:13" ht="20.100000000000001" customHeight="1" x14ac:dyDescent="0.2">
      <c r="A104" s="70" t="s">
        <v>192</v>
      </c>
      <c r="B104" s="127" t="s">
        <v>70</v>
      </c>
      <c r="C104" s="127" t="s">
        <v>193</v>
      </c>
      <c r="D104" s="66" t="s">
        <v>194</v>
      </c>
      <c r="E104" s="128">
        <v>0</v>
      </c>
      <c r="M104" s="14" t="s">
        <v>518</v>
      </c>
    </row>
    <row r="105" spans="1:13" ht="20.100000000000001" customHeight="1" x14ac:dyDescent="0.2">
      <c r="A105" s="70" t="s">
        <v>195</v>
      </c>
      <c r="B105" s="127" t="s">
        <v>70</v>
      </c>
      <c r="C105" s="127" t="s">
        <v>196</v>
      </c>
      <c r="D105" s="66" t="s">
        <v>197</v>
      </c>
      <c r="E105" s="128">
        <v>0</v>
      </c>
      <c r="M105" s="14" t="s">
        <v>518</v>
      </c>
    </row>
    <row r="106" spans="1:13" ht="20.100000000000001" customHeight="1" x14ac:dyDescent="0.2">
      <c r="A106" s="70" t="s">
        <v>74</v>
      </c>
      <c r="B106" s="127" t="s">
        <v>70</v>
      </c>
      <c r="C106" s="127" t="s">
        <v>198</v>
      </c>
      <c r="D106" s="66" t="s">
        <v>199</v>
      </c>
      <c r="E106" s="128">
        <v>0</v>
      </c>
      <c r="M106" s="14" t="s">
        <v>519</v>
      </c>
    </row>
    <row r="107" spans="1:13" ht="20.100000000000001" customHeight="1" x14ac:dyDescent="0.2">
      <c r="A107" s="70" t="s">
        <v>200</v>
      </c>
      <c r="B107" s="127" t="s">
        <v>70</v>
      </c>
      <c r="C107" s="127" t="s">
        <v>201</v>
      </c>
      <c r="D107" s="66" t="s">
        <v>202</v>
      </c>
      <c r="E107" s="128">
        <v>0</v>
      </c>
      <c r="M107" s="14" t="s">
        <v>520</v>
      </c>
    </row>
    <row r="108" spans="1:13" ht="20.100000000000001" customHeight="1" x14ac:dyDescent="0.2">
      <c r="A108" s="70" t="s">
        <v>76</v>
      </c>
      <c r="B108" s="127" t="s">
        <v>70</v>
      </c>
      <c r="C108" s="127" t="s">
        <v>203</v>
      </c>
      <c r="D108" s="66" t="s">
        <v>77</v>
      </c>
      <c r="E108" s="128">
        <v>0</v>
      </c>
      <c r="M108" s="14" t="s">
        <v>521</v>
      </c>
    </row>
    <row r="109" spans="1:13" ht="20.100000000000001" customHeight="1" x14ac:dyDescent="0.2">
      <c r="A109" s="70" t="s">
        <v>78</v>
      </c>
      <c r="B109" s="127" t="s">
        <v>70</v>
      </c>
      <c r="C109" s="127" t="s">
        <v>204</v>
      </c>
      <c r="D109" s="66" t="s">
        <v>79</v>
      </c>
      <c r="E109" s="128">
        <v>0</v>
      </c>
      <c r="M109" s="14" t="s">
        <v>522</v>
      </c>
    </row>
    <row r="110" spans="1:13" ht="20.100000000000001" customHeight="1" x14ac:dyDescent="0.2">
      <c r="A110" s="70" t="s">
        <v>80</v>
      </c>
      <c r="B110" s="127" t="s">
        <v>70</v>
      </c>
      <c r="C110" s="127" t="s">
        <v>205</v>
      </c>
      <c r="D110" s="66" t="s">
        <v>81</v>
      </c>
      <c r="E110" s="128">
        <v>0</v>
      </c>
      <c r="M110" s="14" t="s">
        <v>523</v>
      </c>
    </row>
    <row r="111" spans="1:13" ht="20.100000000000001" customHeight="1" x14ac:dyDescent="0.2">
      <c r="A111" s="70" t="s">
        <v>82</v>
      </c>
      <c r="B111" s="127" t="s">
        <v>70</v>
      </c>
      <c r="C111" s="127" t="s">
        <v>206</v>
      </c>
      <c r="D111" s="66" t="s">
        <v>83</v>
      </c>
      <c r="E111" s="128">
        <v>0</v>
      </c>
      <c r="M111" s="14" t="s">
        <v>524</v>
      </c>
    </row>
    <row r="112" spans="1:13" ht="20.100000000000001" customHeight="1" x14ac:dyDescent="0.2">
      <c r="A112" s="70" t="s">
        <v>84</v>
      </c>
      <c r="B112" s="127" t="s">
        <v>70</v>
      </c>
      <c r="C112" s="127" t="s">
        <v>207</v>
      </c>
      <c r="D112" s="66" t="s">
        <v>85</v>
      </c>
      <c r="E112" s="128">
        <v>0</v>
      </c>
      <c r="M112" s="14" t="s">
        <v>525</v>
      </c>
    </row>
    <row r="113" spans="1:13" ht="20.100000000000001" customHeight="1" x14ac:dyDescent="0.2">
      <c r="A113" s="70" t="s">
        <v>86</v>
      </c>
      <c r="B113" s="127" t="s">
        <v>70</v>
      </c>
      <c r="C113" s="127" t="s">
        <v>208</v>
      </c>
      <c r="D113" s="66" t="s">
        <v>87</v>
      </c>
      <c r="E113" s="128">
        <v>0</v>
      </c>
      <c r="M113" s="14" t="s">
        <v>526</v>
      </c>
    </row>
    <row r="114" spans="1:13" ht="20.100000000000001" customHeight="1" x14ac:dyDescent="0.2">
      <c r="A114" s="70" t="s">
        <v>88</v>
      </c>
      <c r="B114" s="127" t="s">
        <v>70</v>
      </c>
      <c r="C114" s="127" t="s">
        <v>209</v>
      </c>
      <c r="D114" s="66" t="s">
        <v>89</v>
      </c>
      <c r="E114" s="128">
        <v>0</v>
      </c>
      <c r="M114" s="14" t="s">
        <v>527</v>
      </c>
    </row>
    <row r="115" spans="1:13" ht="20.100000000000001" customHeight="1" x14ac:dyDescent="0.2">
      <c r="A115" s="70" t="s">
        <v>90</v>
      </c>
      <c r="B115" s="127" t="s">
        <v>70</v>
      </c>
      <c r="C115" s="127" t="s">
        <v>210</v>
      </c>
      <c r="D115" s="66" t="s">
        <v>91</v>
      </c>
      <c r="E115" s="128">
        <v>0</v>
      </c>
      <c r="M115" s="14" t="s">
        <v>528</v>
      </c>
    </row>
    <row r="116" spans="1:13" ht="20.100000000000001" customHeight="1" x14ac:dyDescent="0.2">
      <c r="A116" s="70" t="s">
        <v>92</v>
      </c>
      <c r="B116" s="127" t="s">
        <v>70</v>
      </c>
      <c r="C116" s="127" t="s">
        <v>211</v>
      </c>
      <c r="D116" s="66" t="s">
        <v>93</v>
      </c>
      <c r="E116" s="128">
        <v>0</v>
      </c>
      <c r="M116" s="14" t="s">
        <v>529</v>
      </c>
    </row>
    <row r="117" spans="1:13" ht="20.100000000000001" customHeight="1" x14ac:dyDescent="0.2">
      <c r="A117" s="70" t="s">
        <v>94</v>
      </c>
      <c r="B117" s="127" t="s">
        <v>70</v>
      </c>
      <c r="C117" s="127" t="s">
        <v>212</v>
      </c>
      <c r="D117" s="66" t="s">
        <v>95</v>
      </c>
      <c r="E117" s="128">
        <v>0</v>
      </c>
      <c r="M117" s="14" t="s">
        <v>530</v>
      </c>
    </row>
    <row r="118" spans="1:13" ht="20.100000000000001" customHeight="1" x14ac:dyDescent="0.2">
      <c r="A118" s="70" t="s">
        <v>96</v>
      </c>
      <c r="B118" s="127" t="s">
        <v>70</v>
      </c>
      <c r="C118" s="127" t="s">
        <v>213</v>
      </c>
      <c r="D118" s="66" t="s">
        <v>97</v>
      </c>
      <c r="E118" s="128">
        <v>0</v>
      </c>
      <c r="M118" s="14" t="s">
        <v>531</v>
      </c>
    </row>
    <row r="119" spans="1:13" ht="28.5" customHeight="1" x14ac:dyDescent="0.2">
      <c r="A119" s="70" t="s">
        <v>98</v>
      </c>
      <c r="B119" s="127" t="s">
        <v>70</v>
      </c>
      <c r="C119" s="127" t="s">
        <v>214</v>
      </c>
      <c r="D119" s="66" t="s">
        <v>99</v>
      </c>
      <c r="E119" s="128">
        <v>0</v>
      </c>
      <c r="M119" s="14" t="s">
        <v>532</v>
      </c>
    </row>
    <row r="120" spans="1:13" ht="20.100000000000001" customHeight="1" x14ac:dyDescent="0.2">
      <c r="A120" s="71" t="s">
        <v>100</v>
      </c>
      <c r="B120" s="129" t="s">
        <v>70</v>
      </c>
      <c r="C120" s="129" t="s">
        <v>215</v>
      </c>
      <c r="D120" s="73" t="s">
        <v>101</v>
      </c>
      <c r="E120" s="130">
        <v>0</v>
      </c>
      <c r="M120" s="14" t="s">
        <v>533</v>
      </c>
    </row>
    <row r="121" spans="1:13" ht="20.100000000000001" customHeight="1" x14ac:dyDescent="0.2">
      <c r="A121" s="75"/>
      <c r="B121" s="131"/>
      <c r="C121" s="131"/>
      <c r="D121" s="77"/>
      <c r="E121" s="78"/>
      <c r="F121" s="99"/>
      <c r="M121" s="14" t="s">
        <v>534</v>
      </c>
    </row>
    <row r="122" spans="1:13" ht="20.100000000000001" customHeight="1" x14ac:dyDescent="0.2">
      <c r="A122" s="75"/>
      <c r="B122" s="131"/>
      <c r="C122" s="131"/>
      <c r="D122" s="77"/>
      <c r="E122" s="78"/>
      <c r="F122" s="99"/>
      <c r="M122" s="14" t="s">
        <v>535</v>
      </c>
    </row>
    <row r="123" spans="1:13" ht="19.5" customHeight="1" x14ac:dyDescent="0.2">
      <c r="A123" s="59" t="s">
        <v>216</v>
      </c>
      <c r="B123" s="30"/>
      <c r="C123" s="30"/>
      <c r="D123" s="77"/>
      <c r="E123" s="78"/>
      <c r="F123" s="99"/>
      <c r="M123" s="14" t="s">
        <v>536</v>
      </c>
    </row>
    <row r="124" spans="1:13" ht="30" customHeight="1" x14ac:dyDescent="0.2">
      <c r="A124" s="60" t="s">
        <v>66</v>
      </c>
      <c r="B124" s="61" t="s">
        <v>67</v>
      </c>
      <c r="C124" s="61"/>
      <c r="D124" s="132" t="s">
        <v>217</v>
      </c>
      <c r="E124" s="63">
        <f>SUM(E125:E195)</f>
        <v>1223.28</v>
      </c>
      <c r="F124" s="99"/>
      <c r="M124" s="14" t="s">
        <v>537</v>
      </c>
    </row>
    <row r="125" spans="1:13" ht="20.100000000000001" customHeight="1" x14ac:dyDescent="0.2">
      <c r="A125" s="133" t="s">
        <v>103</v>
      </c>
      <c r="B125" s="134" t="s">
        <v>107</v>
      </c>
      <c r="C125" s="134" t="s">
        <v>218</v>
      </c>
      <c r="D125" s="82" t="s">
        <v>219</v>
      </c>
      <c r="E125" s="128">
        <v>0</v>
      </c>
      <c r="F125" s="99"/>
      <c r="M125" s="14" t="s">
        <v>538</v>
      </c>
    </row>
    <row r="126" spans="1:13" ht="20.100000000000001" customHeight="1" x14ac:dyDescent="0.2">
      <c r="A126" s="70" t="s">
        <v>106</v>
      </c>
      <c r="B126" s="127" t="s">
        <v>220</v>
      </c>
      <c r="C126" s="127" t="s">
        <v>221</v>
      </c>
      <c r="D126" s="66" t="s">
        <v>108</v>
      </c>
      <c r="E126" s="67">
        <v>0</v>
      </c>
      <c r="F126" s="99"/>
      <c r="M126" s="14" t="s">
        <v>539</v>
      </c>
    </row>
    <row r="127" spans="1:13" ht="20.100000000000001" customHeight="1" x14ac:dyDescent="0.2">
      <c r="A127" s="70" t="s">
        <v>109</v>
      </c>
      <c r="B127" s="127" t="s">
        <v>220</v>
      </c>
      <c r="C127" s="127" t="s">
        <v>222</v>
      </c>
      <c r="D127" s="66" t="s">
        <v>223</v>
      </c>
      <c r="E127" s="67">
        <v>0</v>
      </c>
      <c r="F127" s="99"/>
      <c r="M127" s="14" t="s">
        <v>540</v>
      </c>
    </row>
    <row r="128" spans="1:13" ht="20.100000000000001" customHeight="1" x14ac:dyDescent="0.2">
      <c r="A128" s="70" t="s">
        <v>111</v>
      </c>
      <c r="B128" s="127" t="s">
        <v>220</v>
      </c>
      <c r="C128" s="127" t="s">
        <v>224</v>
      </c>
      <c r="D128" s="66" t="s">
        <v>225</v>
      </c>
      <c r="E128" s="67">
        <v>0</v>
      </c>
      <c r="F128" s="99"/>
      <c r="M128" s="14" t="s">
        <v>541</v>
      </c>
    </row>
    <row r="129" spans="1:13" ht="20.100000000000001" customHeight="1" x14ac:dyDescent="0.2">
      <c r="A129" s="70" t="s">
        <v>226</v>
      </c>
      <c r="B129" s="84" t="s">
        <v>107</v>
      </c>
      <c r="C129" s="84" t="s">
        <v>227</v>
      </c>
      <c r="D129" s="66" t="s">
        <v>228</v>
      </c>
      <c r="E129" s="67">
        <v>0</v>
      </c>
      <c r="F129" s="99"/>
      <c r="M129" s="14" t="s">
        <v>542</v>
      </c>
    </row>
    <row r="130" spans="1:13" ht="20.100000000000001" customHeight="1" x14ac:dyDescent="0.2">
      <c r="A130" s="70" t="s">
        <v>229</v>
      </c>
      <c r="B130" s="84" t="s">
        <v>107</v>
      </c>
      <c r="C130" s="84" t="s">
        <v>230</v>
      </c>
      <c r="D130" s="66" t="s">
        <v>231</v>
      </c>
      <c r="E130" s="67">
        <v>0</v>
      </c>
      <c r="F130" s="99"/>
      <c r="M130" s="14" t="s">
        <v>543</v>
      </c>
    </row>
    <row r="131" spans="1:13" ht="20.100000000000001" customHeight="1" x14ac:dyDescent="0.2">
      <c r="A131" s="70" t="s">
        <v>232</v>
      </c>
      <c r="B131" s="127" t="s">
        <v>107</v>
      </c>
      <c r="C131" s="127" t="s">
        <v>233</v>
      </c>
      <c r="D131" s="66" t="s">
        <v>234</v>
      </c>
      <c r="E131" s="67">
        <v>0</v>
      </c>
      <c r="F131" s="99"/>
      <c r="M131" s="14" t="s">
        <v>544</v>
      </c>
    </row>
    <row r="132" spans="1:13" ht="20.100000000000001" customHeight="1" x14ac:dyDescent="0.2">
      <c r="A132" s="70" t="s">
        <v>36</v>
      </c>
      <c r="B132" s="127" t="s">
        <v>107</v>
      </c>
      <c r="C132" s="127" t="s">
        <v>37</v>
      </c>
      <c r="D132" s="66" t="s">
        <v>235</v>
      </c>
      <c r="E132" s="67">
        <v>1034.28</v>
      </c>
      <c r="F132" s="99"/>
      <c r="M132" s="14" t="s">
        <v>545</v>
      </c>
    </row>
    <row r="133" spans="1:13" ht="20.100000000000001" customHeight="1" x14ac:dyDescent="0.2">
      <c r="A133" s="70" t="s">
        <v>42</v>
      </c>
      <c r="B133" s="127" t="s">
        <v>107</v>
      </c>
      <c r="C133" s="127" t="s">
        <v>43</v>
      </c>
      <c r="D133" s="66" t="s">
        <v>236</v>
      </c>
      <c r="E133" s="67">
        <v>9</v>
      </c>
      <c r="F133" s="99"/>
      <c r="M133" s="14" t="s">
        <v>546</v>
      </c>
    </row>
    <row r="134" spans="1:13" ht="20.100000000000001" customHeight="1" x14ac:dyDescent="0.2">
      <c r="A134" s="70" t="s">
        <v>237</v>
      </c>
      <c r="B134" s="127" t="s">
        <v>107</v>
      </c>
      <c r="C134" s="127" t="s">
        <v>238</v>
      </c>
      <c r="D134" s="66" t="s">
        <v>239</v>
      </c>
      <c r="E134" s="67">
        <v>0</v>
      </c>
      <c r="F134" s="99"/>
      <c r="M134" s="14" t="s">
        <v>547</v>
      </c>
    </row>
    <row r="135" spans="1:13" ht="20.100000000000001" customHeight="1" x14ac:dyDescent="0.2">
      <c r="A135" s="70" t="s">
        <v>40</v>
      </c>
      <c r="B135" s="127" t="s">
        <v>107</v>
      </c>
      <c r="C135" s="127" t="s">
        <v>41</v>
      </c>
      <c r="D135" s="66" t="s">
        <v>240</v>
      </c>
      <c r="E135" s="67">
        <v>80</v>
      </c>
      <c r="F135" s="99"/>
      <c r="M135" s="14" t="s">
        <v>548</v>
      </c>
    </row>
    <row r="136" spans="1:13" ht="20.100000000000001" customHeight="1" x14ac:dyDescent="0.2">
      <c r="A136" s="70" t="s">
        <v>241</v>
      </c>
      <c r="B136" s="127" t="s">
        <v>107</v>
      </c>
      <c r="C136" s="127" t="s">
        <v>242</v>
      </c>
      <c r="D136" s="66" t="s">
        <v>243</v>
      </c>
      <c r="E136" s="67">
        <v>0</v>
      </c>
      <c r="F136" s="99"/>
      <c r="M136" s="14" t="s">
        <v>549</v>
      </c>
    </row>
    <row r="137" spans="1:13" ht="20.100000000000001" customHeight="1" x14ac:dyDescent="0.2">
      <c r="A137" s="70" t="s">
        <v>244</v>
      </c>
      <c r="B137" s="127" t="s">
        <v>107</v>
      </c>
      <c r="C137" s="127" t="s">
        <v>245</v>
      </c>
      <c r="D137" s="66" t="s">
        <v>246</v>
      </c>
      <c r="E137" s="67">
        <v>0</v>
      </c>
      <c r="F137" s="99"/>
      <c r="M137" s="14" t="s">
        <v>550</v>
      </c>
    </row>
    <row r="138" spans="1:13" ht="20.100000000000001" customHeight="1" x14ac:dyDescent="0.2">
      <c r="A138" s="70" t="s">
        <v>115</v>
      </c>
      <c r="B138" s="127" t="s">
        <v>107</v>
      </c>
      <c r="C138" s="127" t="s">
        <v>247</v>
      </c>
      <c r="D138" s="66" t="s">
        <v>116</v>
      </c>
      <c r="E138" s="67">
        <v>0</v>
      </c>
      <c r="F138" s="99"/>
      <c r="M138" s="14" t="s">
        <v>551</v>
      </c>
    </row>
    <row r="139" spans="1:13" ht="20.100000000000001" customHeight="1" x14ac:dyDescent="0.2">
      <c r="A139" s="70" t="s">
        <v>117</v>
      </c>
      <c r="B139" s="127" t="s">
        <v>107</v>
      </c>
      <c r="C139" s="127" t="s">
        <v>248</v>
      </c>
      <c r="D139" s="66" t="s">
        <v>118</v>
      </c>
      <c r="E139" s="67">
        <v>0</v>
      </c>
      <c r="F139" s="99"/>
      <c r="M139" s="14" t="s">
        <v>552</v>
      </c>
    </row>
    <row r="140" spans="1:13" ht="20.100000000000001" customHeight="1" x14ac:dyDescent="0.2">
      <c r="A140" s="70" t="s">
        <v>44</v>
      </c>
      <c r="B140" s="127" t="s">
        <v>107</v>
      </c>
      <c r="C140" s="127" t="s">
        <v>45</v>
      </c>
      <c r="D140" s="66" t="s">
        <v>249</v>
      </c>
      <c r="E140" s="67">
        <v>100</v>
      </c>
      <c r="F140" s="99"/>
      <c r="M140" s="14" t="s">
        <v>553</v>
      </c>
    </row>
    <row r="141" spans="1:13" ht="20.100000000000001" customHeight="1" x14ac:dyDescent="0.2">
      <c r="A141" s="70" t="s">
        <v>120</v>
      </c>
      <c r="B141" s="127" t="s">
        <v>107</v>
      </c>
      <c r="C141" s="127" t="s">
        <v>250</v>
      </c>
      <c r="D141" s="66" t="s">
        <v>251</v>
      </c>
      <c r="E141" s="67">
        <v>0</v>
      </c>
      <c r="F141" s="99"/>
      <c r="M141" s="14" t="s">
        <v>554</v>
      </c>
    </row>
    <row r="142" spans="1:13" ht="20.100000000000001" customHeight="1" x14ac:dyDescent="0.2">
      <c r="A142" s="70" t="s">
        <v>122</v>
      </c>
      <c r="B142" s="127" t="s">
        <v>107</v>
      </c>
      <c r="C142" s="127" t="s">
        <v>252</v>
      </c>
      <c r="D142" s="66" t="s">
        <v>253</v>
      </c>
      <c r="E142" s="67">
        <v>0</v>
      </c>
      <c r="F142" s="99"/>
      <c r="M142" s="14" t="s">
        <v>555</v>
      </c>
    </row>
    <row r="143" spans="1:13" ht="20.100000000000001" customHeight="1" x14ac:dyDescent="0.2">
      <c r="A143" s="70" t="s">
        <v>124</v>
      </c>
      <c r="B143" s="127" t="s">
        <v>107</v>
      </c>
      <c r="C143" s="127" t="s">
        <v>254</v>
      </c>
      <c r="D143" s="66" t="s">
        <v>255</v>
      </c>
      <c r="E143" s="67">
        <v>0</v>
      </c>
      <c r="F143" s="99"/>
      <c r="M143" s="14" t="s">
        <v>556</v>
      </c>
    </row>
    <row r="144" spans="1:13" ht="20.100000000000001" customHeight="1" x14ac:dyDescent="0.2">
      <c r="A144" s="70" t="s">
        <v>256</v>
      </c>
      <c r="B144" s="127" t="s">
        <v>107</v>
      </c>
      <c r="C144" s="127" t="s">
        <v>257</v>
      </c>
      <c r="D144" s="66" t="s">
        <v>258</v>
      </c>
      <c r="E144" s="67">
        <v>0</v>
      </c>
      <c r="F144" s="99"/>
      <c r="M144" s="14" t="s">
        <v>557</v>
      </c>
    </row>
    <row r="145" spans="1:13" ht="20.100000000000001" customHeight="1" x14ac:dyDescent="0.2">
      <c r="A145" s="70" t="s">
        <v>259</v>
      </c>
      <c r="B145" s="127" t="s">
        <v>107</v>
      </c>
      <c r="C145" s="127" t="s">
        <v>260</v>
      </c>
      <c r="D145" s="66" t="s">
        <v>261</v>
      </c>
      <c r="E145" s="67">
        <v>0</v>
      </c>
      <c r="F145" s="99"/>
      <c r="M145" s="14" t="s">
        <v>558</v>
      </c>
    </row>
    <row r="146" spans="1:13" ht="20.100000000000001" customHeight="1" x14ac:dyDescent="0.2">
      <c r="A146" s="70" t="s">
        <v>262</v>
      </c>
      <c r="B146" s="127" t="s">
        <v>107</v>
      </c>
      <c r="C146" s="127" t="s">
        <v>263</v>
      </c>
      <c r="D146" s="66" t="s">
        <v>264</v>
      </c>
      <c r="E146" s="67">
        <v>0</v>
      </c>
      <c r="F146" s="99"/>
      <c r="M146" s="14" t="s">
        <v>559</v>
      </c>
    </row>
    <row r="147" spans="1:13" ht="20.100000000000001" customHeight="1" x14ac:dyDescent="0.2">
      <c r="A147" s="70" t="s">
        <v>265</v>
      </c>
      <c r="B147" s="127" t="s">
        <v>107</v>
      </c>
      <c r="C147" s="127" t="s">
        <v>266</v>
      </c>
      <c r="D147" s="66" t="s">
        <v>267</v>
      </c>
      <c r="E147" s="67">
        <v>0</v>
      </c>
      <c r="F147" s="99"/>
      <c r="M147" s="14" t="s">
        <v>560</v>
      </c>
    </row>
    <row r="148" spans="1:13" ht="20.100000000000001" customHeight="1" x14ac:dyDescent="0.2">
      <c r="A148" s="70" t="s">
        <v>268</v>
      </c>
      <c r="B148" s="127" t="s">
        <v>107</v>
      </c>
      <c r="C148" s="127" t="s">
        <v>269</v>
      </c>
      <c r="D148" s="66" t="s">
        <v>270</v>
      </c>
      <c r="E148" s="67">
        <v>0</v>
      </c>
      <c r="F148" s="99"/>
      <c r="M148" s="14" t="s">
        <v>561</v>
      </c>
    </row>
    <row r="149" spans="1:13" ht="20.100000000000001" customHeight="1" x14ac:dyDescent="0.2">
      <c r="A149" s="70" t="s">
        <v>132</v>
      </c>
      <c r="B149" s="127" t="s">
        <v>107</v>
      </c>
      <c r="C149" s="127" t="s">
        <v>271</v>
      </c>
      <c r="D149" s="66" t="s">
        <v>272</v>
      </c>
      <c r="E149" s="67">
        <v>0</v>
      </c>
      <c r="F149" s="99"/>
      <c r="M149" s="14" t="s">
        <v>562</v>
      </c>
    </row>
    <row r="150" spans="1:13" ht="20.100000000000001" customHeight="1" x14ac:dyDescent="0.2">
      <c r="A150" s="70" t="s">
        <v>273</v>
      </c>
      <c r="B150" s="127" t="s">
        <v>107</v>
      </c>
      <c r="C150" s="127" t="s">
        <v>274</v>
      </c>
      <c r="D150" s="66" t="s">
        <v>275</v>
      </c>
      <c r="E150" s="67">
        <v>0</v>
      </c>
      <c r="F150" s="99"/>
      <c r="M150" s="14" t="s">
        <v>563</v>
      </c>
    </row>
    <row r="151" spans="1:13" ht="20.100000000000001" customHeight="1" x14ac:dyDescent="0.2">
      <c r="A151" s="70" t="s">
        <v>276</v>
      </c>
      <c r="B151" s="127" t="s">
        <v>107</v>
      </c>
      <c r="C151" s="127" t="s">
        <v>277</v>
      </c>
      <c r="D151" s="66" t="s">
        <v>278</v>
      </c>
      <c r="E151" s="67">
        <v>0</v>
      </c>
      <c r="F151" s="99"/>
      <c r="M151" s="14" t="s">
        <v>564</v>
      </c>
    </row>
    <row r="152" spans="1:13" ht="20.100000000000001" customHeight="1" x14ac:dyDescent="0.2">
      <c r="A152" s="70" t="s">
        <v>279</v>
      </c>
      <c r="B152" s="127" t="s">
        <v>107</v>
      </c>
      <c r="C152" s="127" t="s">
        <v>280</v>
      </c>
      <c r="D152" s="66" t="s">
        <v>281</v>
      </c>
      <c r="E152" s="67">
        <v>0</v>
      </c>
      <c r="F152" s="99"/>
      <c r="M152" s="14" t="s">
        <v>565</v>
      </c>
    </row>
    <row r="153" spans="1:13" ht="20.100000000000001" customHeight="1" x14ac:dyDescent="0.2">
      <c r="A153" s="70" t="s">
        <v>282</v>
      </c>
      <c r="B153" s="127" t="s">
        <v>107</v>
      </c>
      <c r="C153" s="127" t="s">
        <v>283</v>
      </c>
      <c r="D153" s="66" t="s">
        <v>284</v>
      </c>
      <c r="E153" s="67">
        <v>0</v>
      </c>
      <c r="F153" s="99"/>
      <c r="M153" s="14" t="s">
        <v>566</v>
      </c>
    </row>
    <row r="154" spans="1:13" ht="20.100000000000001" customHeight="1" x14ac:dyDescent="0.2">
      <c r="A154" s="70" t="s">
        <v>285</v>
      </c>
      <c r="B154" s="127" t="s">
        <v>107</v>
      </c>
      <c r="C154" s="127" t="s">
        <v>286</v>
      </c>
      <c r="D154" s="66" t="s">
        <v>287</v>
      </c>
      <c r="E154" s="67">
        <v>0</v>
      </c>
      <c r="F154" s="99"/>
      <c r="M154" s="14" t="s">
        <v>567</v>
      </c>
    </row>
    <row r="155" spans="1:13" ht="20.100000000000001" customHeight="1" x14ac:dyDescent="0.2">
      <c r="A155" s="70" t="s">
        <v>288</v>
      </c>
      <c r="B155" s="127" t="s">
        <v>107</v>
      </c>
      <c r="C155" s="127" t="s">
        <v>289</v>
      </c>
      <c r="D155" s="66" t="s">
        <v>290</v>
      </c>
      <c r="E155" s="67">
        <v>0</v>
      </c>
      <c r="F155" s="99"/>
      <c r="M155" s="14" t="s">
        <v>568</v>
      </c>
    </row>
    <row r="156" spans="1:13" ht="20.100000000000001" customHeight="1" x14ac:dyDescent="0.2">
      <c r="A156" s="70" t="s">
        <v>291</v>
      </c>
      <c r="B156" s="127" t="s">
        <v>107</v>
      </c>
      <c r="C156" s="127" t="s">
        <v>292</v>
      </c>
      <c r="D156" s="66" t="s">
        <v>293</v>
      </c>
      <c r="E156" s="67">
        <v>0</v>
      </c>
      <c r="F156" s="99"/>
      <c r="M156" s="14" t="s">
        <v>569</v>
      </c>
    </row>
    <row r="157" spans="1:13" ht="20.100000000000001" customHeight="1" x14ac:dyDescent="0.2">
      <c r="A157" s="70" t="s">
        <v>294</v>
      </c>
      <c r="B157" s="127" t="s">
        <v>107</v>
      </c>
      <c r="C157" s="127" t="s">
        <v>295</v>
      </c>
      <c r="D157" s="66" t="s">
        <v>296</v>
      </c>
      <c r="E157" s="67">
        <v>0</v>
      </c>
      <c r="F157" s="99"/>
      <c r="M157" s="14" t="s">
        <v>570</v>
      </c>
    </row>
    <row r="158" spans="1:13" ht="20.100000000000001" customHeight="1" x14ac:dyDescent="0.2">
      <c r="A158" s="70" t="s">
        <v>297</v>
      </c>
      <c r="B158" s="127" t="s">
        <v>107</v>
      </c>
      <c r="C158" s="127" t="s">
        <v>298</v>
      </c>
      <c r="D158" s="66" t="s">
        <v>299</v>
      </c>
      <c r="E158" s="67">
        <v>0</v>
      </c>
      <c r="F158" s="99"/>
      <c r="M158" s="14" t="s">
        <v>571</v>
      </c>
    </row>
    <row r="159" spans="1:13" ht="20.100000000000001" customHeight="1" x14ac:dyDescent="0.2">
      <c r="A159" s="70" t="s">
        <v>300</v>
      </c>
      <c r="B159" s="127" t="s">
        <v>107</v>
      </c>
      <c r="C159" s="127" t="s">
        <v>301</v>
      </c>
      <c r="D159" s="66" t="s">
        <v>302</v>
      </c>
      <c r="E159" s="67">
        <v>0</v>
      </c>
      <c r="F159" s="99"/>
      <c r="M159" s="14" t="s">
        <v>572</v>
      </c>
    </row>
    <row r="160" spans="1:13" ht="20.100000000000001" customHeight="1" x14ac:dyDescent="0.2">
      <c r="A160" s="70" t="s">
        <v>303</v>
      </c>
      <c r="B160" s="127" t="s">
        <v>107</v>
      </c>
      <c r="C160" s="127" t="s">
        <v>304</v>
      </c>
      <c r="D160" s="66" t="s">
        <v>305</v>
      </c>
      <c r="E160" s="67">
        <v>0</v>
      </c>
      <c r="F160" s="99"/>
      <c r="M160" s="14" t="s">
        <v>573</v>
      </c>
    </row>
    <row r="161" spans="1:13" ht="20.100000000000001" customHeight="1" x14ac:dyDescent="0.2">
      <c r="A161" s="70" t="s">
        <v>306</v>
      </c>
      <c r="B161" s="127" t="s">
        <v>107</v>
      </c>
      <c r="C161" s="127" t="s">
        <v>307</v>
      </c>
      <c r="D161" s="66" t="s">
        <v>308</v>
      </c>
      <c r="E161" s="67">
        <v>0</v>
      </c>
      <c r="F161" s="99"/>
      <c r="M161" s="14" t="s">
        <v>574</v>
      </c>
    </row>
    <row r="162" spans="1:13" ht="20.100000000000001" customHeight="1" x14ac:dyDescent="0.2">
      <c r="A162" s="70" t="s">
        <v>309</v>
      </c>
      <c r="B162" s="127" t="s">
        <v>107</v>
      </c>
      <c r="C162" s="127" t="s">
        <v>310</v>
      </c>
      <c r="D162" s="66" t="s">
        <v>311</v>
      </c>
      <c r="E162" s="67">
        <v>0</v>
      </c>
      <c r="F162" s="99"/>
      <c r="M162" s="14" t="s">
        <v>575</v>
      </c>
    </row>
    <row r="163" spans="1:13" ht="20.100000000000001" customHeight="1" x14ac:dyDescent="0.2">
      <c r="A163" s="70" t="s">
        <v>312</v>
      </c>
      <c r="B163" s="127" t="s">
        <v>107</v>
      </c>
      <c r="C163" s="127" t="s">
        <v>313</v>
      </c>
      <c r="D163" s="66" t="s">
        <v>314</v>
      </c>
      <c r="E163" s="67">
        <v>0</v>
      </c>
      <c r="F163" s="99"/>
      <c r="M163" s="14" t="s">
        <v>576</v>
      </c>
    </row>
    <row r="164" spans="1:13" ht="20.100000000000001" customHeight="1" x14ac:dyDescent="0.2">
      <c r="A164" s="70" t="s">
        <v>315</v>
      </c>
      <c r="B164" s="127" t="s">
        <v>107</v>
      </c>
      <c r="C164" s="127" t="s">
        <v>316</v>
      </c>
      <c r="D164" s="66" t="s">
        <v>317</v>
      </c>
      <c r="E164" s="67">
        <v>0</v>
      </c>
      <c r="F164" s="99"/>
      <c r="M164" s="14" t="s">
        <v>577</v>
      </c>
    </row>
    <row r="165" spans="1:13" ht="20.100000000000001" customHeight="1" x14ac:dyDescent="0.2">
      <c r="A165" s="70" t="s">
        <v>318</v>
      </c>
      <c r="B165" s="127" t="s">
        <v>107</v>
      </c>
      <c r="C165" s="127" t="s">
        <v>319</v>
      </c>
      <c r="D165" s="66" t="s">
        <v>320</v>
      </c>
      <c r="E165" s="67">
        <v>0</v>
      </c>
      <c r="F165" s="99"/>
      <c r="M165" s="14" t="s">
        <v>578</v>
      </c>
    </row>
    <row r="166" spans="1:13" ht="20.100000000000001" customHeight="1" x14ac:dyDescent="0.2">
      <c r="A166" s="70" t="s">
        <v>321</v>
      </c>
      <c r="B166" s="127" t="s">
        <v>107</v>
      </c>
      <c r="C166" s="127" t="s">
        <v>322</v>
      </c>
      <c r="D166" s="66" t="s">
        <v>323</v>
      </c>
      <c r="E166" s="67">
        <v>0</v>
      </c>
      <c r="F166" s="99"/>
      <c r="M166" s="14" t="s">
        <v>579</v>
      </c>
    </row>
    <row r="167" spans="1:13" ht="20.100000000000001" customHeight="1" x14ac:dyDescent="0.2">
      <c r="A167" s="70" t="s">
        <v>138</v>
      </c>
      <c r="B167" s="127" t="s">
        <v>220</v>
      </c>
      <c r="C167" s="127" t="s">
        <v>324</v>
      </c>
      <c r="D167" s="66" t="s">
        <v>139</v>
      </c>
      <c r="E167" s="67">
        <v>0</v>
      </c>
      <c r="F167" s="99"/>
      <c r="M167" s="14" t="s">
        <v>580</v>
      </c>
    </row>
    <row r="168" spans="1:13" ht="20.100000000000001" customHeight="1" x14ac:dyDescent="0.2">
      <c r="A168" s="70" t="s">
        <v>171</v>
      </c>
      <c r="B168" s="127" t="s">
        <v>220</v>
      </c>
      <c r="C168" s="127" t="s">
        <v>325</v>
      </c>
      <c r="D168" s="66" t="s">
        <v>326</v>
      </c>
      <c r="E168" s="67">
        <v>0</v>
      </c>
      <c r="F168" s="99"/>
      <c r="M168" s="14" t="s">
        <v>581</v>
      </c>
    </row>
    <row r="169" spans="1:13" ht="20.100000000000001" customHeight="1" x14ac:dyDescent="0.2">
      <c r="A169" s="70" t="s">
        <v>173</v>
      </c>
      <c r="B169" s="127" t="s">
        <v>220</v>
      </c>
      <c r="C169" s="127" t="s">
        <v>327</v>
      </c>
      <c r="D169" s="66" t="s">
        <v>328</v>
      </c>
      <c r="E169" s="67">
        <v>0</v>
      </c>
      <c r="F169" s="99"/>
      <c r="M169" s="14" t="s">
        <v>582</v>
      </c>
    </row>
    <row r="170" spans="1:13" ht="20.100000000000001" customHeight="1" x14ac:dyDescent="0.2">
      <c r="A170" s="70" t="s">
        <v>329</v>
      </c>
      <c r="B170" s="127" t="s">
        <v>220</v>
      </c>
      <c r="C170" s="127" t="s">
        <v>330</v>
      </c>
      <c r="D170" s="66" t="s">
        <v>331</v>
      </c>
      <c r="E170" s="67">
        <v>0</v>
      </c>
      <c r="F170" s="99"/>
      <c r="M170" s="14" t="s">
        <v>583</v>
      </c>
    </row>
    <row r="171" spans="1:13" ht="20.100000000000001" customHeight="1" x14ac:dyDescent="0.2">
      <c r="A171" s="70" t="s">
        <v>332</v>
      </c>
      <c r="B171" s="127" t="s">
        <v>220</v>
      </c>
      <c r="C171" s="127" t="s">
        <v>333</v>
      </c>
      <c r="D171" s="66" t="s">
        <v>334</v>
      </c>
      <c r="E171" s="67">
        <v>0</v>
      </c>
      <c r="F171" s="99"/>
      <c r="M171" s="14" t="s">
        <v>584</v>
      </c>
    </row>
    <row r="172" spans="1:13" ht="20.100000000000001" customHeight="1" x14ac:dyDescent="0.2">
      <c r="A172" s="70" t="s">
        <v>335</v>
      </c>
      <c r="B172" s="127" t="s">
        <v>220</v>
      </c>
      <c r="C172" s="127" t="s">
        <v>336</v>
      </c>
      <c r="D172" s="66" t="s">
        <v>337</v>
      </c>
      <c r="E172" s="67">
        <v>0</v>
      </c>
      <c r="F172" s="99"/>
      <c r="M172" s="14" t="s">
        <v>585</v>
      </c>
    </row>
    <row r="173" spans="1:13" ht="20.100000000000001" customHeight="1" x14ac:dyDescent="0.2">
      <c r="A173" s="70" t="s">
        <v>338</v>
      </c>
      <c r="B173" s="127" t="s">
        <v>220</v>
      </c>
      <c r="C173" s="127" t="s">
        <v>339</v>
      </c>
      <c r="D173" s="66" t="s">
        <v>340</v>
      </c>
      <c r="E173" s="67">
        <v>0</v>
      </c>
      <c r="F173" s="99"/>
      <c r="M173" s="14" t="s">
        <v>586</v>
      </c>
    </row>
    <row r="174" spans="1:13" ht="20.100000000000001" customHeight="1" x14ac:dyDescent="0.2">
      <c r="A174" s="70" t="s">
        <v>341</v>
      </c>
      <c r="B174" s="127" t="s">
        <v>220</v>
      </c>
      <c r="C174" s="127" t="s">
        <v>342</v>
      </c>
      <c r="D174" s="66" t="s">
        <v>343</v>
      </c>
      <c r="E174" s="67">
        <v>0</v>
      </c>
      <c r="F174" s="99"/>
      <c r="M174" s="14" t="s">
        <v>587</v>
      </c>
    </row>
    <row r="175" spans="1:13" ht="20.100000000000001" customHeight="1" x14ac:dyDescent="0.2">
      <c r="A175" s="70" t="s">
        <v>344</v>
      </c>
      <c r="B175" s="127" t="s">
        <v>220</v>
      </c>
      <c r="C175" s="127" t="s">
        <v>345</v>
      </c>
      <c r="D175" s="66" t="s">
        <v>346</v>
      </c>
      <c r="E175" s="67">
        <v>0</v>
      </c>
      <c r="F175" s="99"/>
      <c r="M175" s="14" t="s">
        <v>588</v>
      </c>
    </row>
    <row r="176" spans="1:13" ht="20.100000000000001" customHeight="1" x14ac:dyDescent="0.2">
      <c r="A176" s="70" t="s">
        <v>347</v>
      </c>
      <c r="B176" s="127" t="s">
        <v>220</v>
      </c>
      <c r="C176" s="127" t="s">
        <v>348</v>
      </c>
      <c r="D176" s="66" t="s">
        <v>349</v>
      </c>
      <c r="E176" s="67">
        <v>0</v>
      </c>
      <c r="F176" s="99"/>
      <c r="M176" s="14" t="s">
        <v>589</v>
      </c>
    </row>
    <row r="177" spans="1:13" ht="20.100000000000001" customHeight="1" x14ac:dyDescent="0.2">
      <c r="A177" s="70" t="s">
        <v>350</v>
      </c>
      <c r="B177" s="127" t="s">
        <v>220</v>
      </c>
      <c r="C177" s="127" t="s">
        <v>351</v>
      </c>
      <c r="D177" s="66" t="s">
        <v>352</v>
      </c>
      <c r="E177" s="67">
        <v>0</v>
      </c>
      <c r="F177" s="99"/>
      <c r="M177" s="14" t="s">
        <v>590</v>
      </c>
    </row>
    <row r="178" spans="1:13" ht="20.100000000000001" customHeight="1" x14ac:dyDescent="0.2">
      <c r="A178" s="70" t="s">
        <v>353</v>
      </c>
      <c r="B178" s="127" t="s">
        <v>220</v>
      </c>
      <c r="C178" s="127" t="s">
        <v>354</v>
      </c>
      <c r="D178" s="66" t="s">
        <v>355</v>
      </c>
      <c r="E178" s="67">
        <v>0</v>
      </c>
      <c r="F178" s="99"/>
      <c r="M178" s="14" t="s">
        <v>591</v>
      </c>
    </row>
    <row r="179" spans="1:13" ht="20.100000000000001" customHeight="1" x14ac:dyDescent="0.2">
      <c r="A179" s="70" t="s">
        <v>356</v>
      </c>
      <c r="B179" s="127" t="s">
        <v>220</v>
      </c>
      <c r="C179" s="127" t="s">
        <v>357</v>
      </c>
      <c r="D179" s="66" t="s">
        <v>358</v>
      </c>
      <c r="E179" s="67">
        <v>0</v>
      </c>
      <c r="F179" s="99"/>
      <c r="M179" s="14" t="s">
        <v>592</v>
      </c>
    </row>
    <row r="180" spans="1:13" ht="20.100000000000001" customHeight="1" x14ac:dyDescent="0.2">
      <c r="A180" s="70" t="s">
        <v>359</v>
      </c>
      <c r="B180" s="127" t="s">
        <v>220</v>
      </c>
      <c r="C180" s="127" t="s">
        <v>360</v>
      </c>
      <c r="D180" s="66" t="s">
        <v>361</v>
      </c>
      <c r="E180" s="67">
        <v>0</v>
      </c>
      <c r="F180" s="99"/>
      <c r="M180" s="14" t="s">
        <v>593</v>
      </c>
    </row>
    <row r="181" spans="1:13" ht="20.100000000000001" customHeight="1" x14ac:dyDescent="0.2">
      <c r="A181" s="70" t="s">
        <v>362</v>
      </c>
      <c r="B181" s="127" t="s">
        <v>220</v>
      </c>
      <c r="C181" s="127" t="s">
        <v>363</v>
      </c>
      <c r="D181" s="66" t="s">
        <v>364</v>
      </c>
      <c r="E181" s="67">
        <v>0</v>
      </c>
      <c r="F181" s="99"/>
      <c r="M181" s="14" t="s">
        <v>594</v>
      </c>
    </row>
    <row r="182" spans="1:13" ht="20.100000000000001" customHeight="1" x14ac:dyDescent="0.2">
      <c r="A182" s="70" t="s">
        <v>365</v>
      </c>
      <c r="B182" s="127" t="s">
        <v>220</v>
      </c>
      <c r="C182" s="127" t="s">
        <v>366</v>
      </c>
      <c r="D182" s="66" t="s">
        <v>367</v>
      </c>
      <c r="E182" s="67">
        <v>0</v>
      </c>
      <c r="F182" s="99"/>
      <c r="M182" s="14" t="s">
        <v>595</v>
      </c>
    </row>
    <row r="183" spans="1:13" ht="20.100000000000001" customHeight="1" x14ac:dyDescent="0.2">
      <c r="A183" s="70" t="s">
        <v>368</v>
      </c>
      <c r="B183" s="127" t="s">
        <v>220</v>
      </c>
      <c r="C183" s="127" t="s">
        <v>369</v>
      </c>
      <c r="D183" s="66" t="s">
        <v>370</v>
      </c>
      <c r="E183" s="67">
        <v>0</v>
      </c>
      <c r="F183" s="99"/>
      <c r="M183" s="14" t="s">
        <v>596</v>
      </c>
    </row>
    <row r="184" spans="1:13" ht="20.100000000000001" customHeight="1" x14ac:dyDescent="0.2">
      <c r="A184" s="70" t="s">
        <v>371</v>
      </c>
      <c r="B184" s="127" t="s">
        <v>220</v>
      </c>
      <c r="C184" s="127" t="s">
        <v>372</v>
      </c>
      <c r="D184" s="66" t="s">
        <v>373</v>
      </c>
      <c r="E184" s="67">
        <v>0</v>
      </c>
      <c r="F184" s="99"/>
      <c r="M184" s="14" t="s">
        <v>597</v>
      </c>
    </row>
    <row r="185" spans="1:13" ht="20.100000000000001" customHeight="1" x14ac:dyDescent="0.2">
      <c r="A185" s="70" t="s">
        <v>374</v>
      </c>
      <c r="B185" s="127" t="s">
        <v>220</v>
      </c>
      <c r="C185" s="127" t="s">
        <v>375</v>
      </c>
      <c r="D185" s="66" t="s">
        <v>376</v>
      </c>
      <c r="E185" s="67">
        <v>0</v>
      </c>
      <c r="F185" s="99"/>
      <c r="M185" s="14" t="s">
        <v>598</v>
      </c>
    </row>
    <row r="186" spans="1:13" ht="20.100000000000001" customHeight="1" x14ac:dyDescent="0.2">
      <c r="A186" s="70" t="s">
        <v>377</v>
      </c>
      <c r="B186" s="127" t="s">
        <v>220</v>
      </c>
      <c r="C186" s="127" t="s">
        <v>378</v>
      </c>
      <c r="D186" s="66" t="s">
        <v>379</v>
      </c>
      <c r="E186" s="67">
        <v>0</v>
      </c>
      <c r="F186" s="99"/>
      <c r="M186" s="14" t="s">
        <v>599</v>
      </c>
    </row>
    <row r="187" spans="1:13" ht="20.100000000000001" customHeight="1" x14ac:dyDescent="0.2">
      <c r="A187" s="70" t="s">
        <v>380</v>
      </c>
      <c r="B187" s="127" t="s">
        <v>220</v>
      </c>
      <c r="C187" s="127" t="s">
        <v>381</v>
      </c>
      <c r="D187" s="66" t="s">
        <v>382</v>
      </c>
      <c r="E187" s="67">
        <v>0</v>
      </c>
      <c r="M187" s="14" t="s">
        <v>600</v>
      </c>
    </row>
    <row r="188" spans="1:13" ht="20.100000000000001" customHeight="1" x14ac:dyDescent="0.2">
      <c r="A188" s="70" t="s">
        <v>383</v>
      </c>
      <c r="B188" s="127" t="s">
        <v>220</v>
      </c>
      <c r="C188" s="127" t="s">
        <v>384</v>
      </c>
      <c r="D188" s="66" t="s">
        <v>385</v>
      </c>
      <c r="E188" s="67">
        <v>0</v>
      </c>
      <c r="M188" s="14" t="s">
        <v>601</v>
      </c>
    </row>
    <row r="189" spans="1:13" ht="20.100000000000001" customHeight="1" x14ac:dyDescent="0.2">
      <c r="A189" s="70" t="s">
        <v>386</v>
      </c>
      <c r="B189" s="127" t="s">
        <v>220</v>
      </c>
      <c r="C189" s="127" t="s">
        <v>387</v>
      </c>
      <c r="D189" s="66" t="s">
        <v>388</v>
      </c>
      <c r="E189" s="67">
        <v>0</v>
      </c>
      <c r="M189" s="14" t="s">
        <v>602</v>
      </c>
    </row>
    <row r="190" spans="1:13" ht="20.100000000000001" customHeight="1" x14ac:dyDescent="0.2">
      <c r="A190" s="70" t="s">
        <v>389</v>
      </c>
      <c r="B190" s="127" t="s">
        <v>220</v>
      </c>
      <c r="C190" s="127" t="s">
        <v>390</v>
      </c>
      <c r="D190" s="66" t="s">
        <v>391</v>
      </c>
      <c r="E190" s="67">
        <v>0</v>
      </c>
      <c r="M190" s="14" t="s">
        <v>603</v>
      </c>
    </row>
    <row r="191" spans="1:13" ht="20.100000000000001" customHeight="1" x14ac:dyDescent="0.2">
      <c r="A191" s="70" t="s">
        <v>392</v>
      </c>
      <c r="B191" s="127" t="s">
        <v>220</v>
      </c>
      <c r="C191" s="127" t="s">
        <v>393</v>
      </c>
      <c r="D191" s="66" t="s">
        <v>394</v>
      </c>
      <c r="E191" s="67">
        <v>0</v>
      </c>
      <c r="M191" s="14" t="s">
        <v>604</v>
      </c>
    </row>
    <row r="192" spans="1:13" ht="20.100000000000001" customHeight="1" x14ac:dyDescent="0.2">
      <c r="A192" s="70" t="s">
        <v>395</v>
      </c>
      <c r="B192" s="127" t="s">
        <v>220</v>
      </c>
      <c r="C192" s="127" t="s">
        <v>396</v>
      </c>
      <c r="D192" s="66" t="s">
        <v>397</v>
      </c>
      <c r="E192" s="67">
        <v>0</v>
      </c>
      <c r="M192" s="14" t="s">
        <v>605</v>
      </c>
    </row>
    <row r="193" spans="1:13" ht="20.100000000000001" customHeight="1" x14ac:dyDescent="0.2">
      <c r="A193" s="70" t="s">
        <v>142</v>
      </c>
      <c r="B193" s="127" t="s">
        <v>220</v>
      </c>
      <c r="C193" s="127" t="s">
        <v>398</v>
      </c>
      <c r="D193" s="66" t="s">
        <v>143</v>
      </c>
      <c r="E193" s="67">
        <v>0</v>
      </c>
      <c r="M193" s="14" t="s">
        <v>606</v>
      </c>
    </row>
    <row r="194" spans="1:13" ht="20.100000000000001" customHeight="1" x14ac:dyDescent="0.2">
      <c r="A194" s="70" t="s">
        <v>144</v>
      </c>
      <c r="B194" s="127" t="s">
        <v>220</v>
      </c>
      <c r="C194" s="127" t="s">
        <v>399</v>
      </c>
      <c r="D194" s="66" t="s">
        <v>145</v>
      </c>
      <c r="E194" s="67">
        <v>0</v>
      </c>
      <c r="M194" s="14" t="s">
        <v>607</v>
      </c>
    </row>
    <row r="195" spans="1:13" ht="20.100000000000001" customHeight="1" x14ac:dyDescent="0.2">
      <c r="A195" s="71" t="s">
        <v>146</v>
      </c>
      <c r="B195" s="129" t="s">
        <v>220</v>
      </c>
      <c r="C195" s="129" t="s">
        <v>400</v>
      </c>
      <c r="D195" s="73" t="s">
        <v>401</v>
      </c>
      <c r="E195" s="74">
        <v>0</v>
      </c>
      <c r="M195" s="14" t="s">
        <v>608</v>
      </c>
    </row>
    <row r="196" spans="1:13" ht="20.100000000000001" customHeight="1" x14ac:dyDescent="0.25">
      <c r="E196" s="56"/>
      <c r="M196" s="14" t="s">
        <v>609</v>
      </c>
    </row>
    <row r="197" spans="1:13" ht="20.100000000000001" customHeight="1" x14ac:dyDescent="0.25">
      <c r="A197" s="59" t="s">
        <v>402</v>
      </c>
      <c r="B197" s="30"/>
      <c r="C197" s="30"/>
      <c r="E197" s="56"/>
      <c r="M197" s="14" t="s">
        <v>610</v>
      </c>
    </row>
    <row r="198" spans="1:13" ht="20.100000000000001" customHeight="1" x14ac:dyDescent="0.2">
      <c r="A198" s="60" t="s">
        <v>66</v>
      </c>
      <c r="B198" s="61" t="s">
        <v>67</v>
      </c>
      <c r="C198" s="61" t="s">
        <v>403</v>
      </c>
      <c r="D198" s="62" t="s">
        <v>404</v>
      </c>
      <c r="E198" s="63">
        <f>SUM(E199:E200)</f>
        <v>0</v>
      </c>
      <c r="M198" s="14" t="s">
        <v>611</v>
      </c>
    </row>
    <row r="199" spans="1:13" ht="29.25" customHeight="1" x14ac:dyDescent="0.2">
      <c r="A199" s="135" t="s">
        <v>405</v>
      </c>
      <c r="B199" s="136" t="s">
        <v>406</v>
      </c>
      <c r="C199" s="136" t="s">
        <v>407</v>
      </c>
      <c r="D199" s="137" t="s">
        <v>408</v>
      </c>
      <c r="E199" s="67">
        <v>0</v>
      </c>
      <c r="M199" s="14" t="s">
        <v>612</v>
      </c>
    </row>
    <row r="200" spans="1:13" ht="29.25" customHeight="1" x14ac:dyDescent="0.2">
      <c r="A200" s="138" t="s">
        <v>409</v>
      </c>
      <c r="B200" s="137" t="s">
        <v>410</v>
      </c>
      <c r="C200" s="137" t="s">
        <v>411</v>
      </c>
      <c r="D200" s="137" t="s">
        <v>412</v>
      </c>
      <c r="E200" s="67">
        <v>0</v>
      </c>
      <c r="M200" s="14" t="s">
        <v>613</v>
      </c>
    </row>
    <row r="201" spans="1:13" ht="29.25" customHeight="1" x14ac:dyDescent="0.2">
      <c r="A201" s="139" t="s">
        <v>148</v>
      </c>
      <c r="B201" s="140" t="s">
        <v>413</v>
      </c>
      <c r="C201" s="140" t="s">
        <v>414</v>
      </c>
      <c r="D201" s="141" t="s">
        <v>415</v>
      </c>
      <c r="E201" s="74">
        <v>0</v>
      </c>
      <c r="M201" s="14" t="s">
        <v>614</v>
      </c>
    </row>
    <row r="202" spans="1:13" ht="15.75" x14ac:dyDescent="0.2">
      <c r="A202" s="142"/>
      <c r="B202" s="143"/>
      <c r="C202" s="143"/>
      <c r="D202" s="144"/>
      <c r="E202" s="78"/>
      <c r="M202" s="14" t="s">
        <v>615</v>
      </c>
    </row>
    <row r="203" spans="1:13" ht="20.100000000000001" customHeight="1" x14ac:dyDescent="0.25">
      <c r="A203" s="59" t="s">
        <v>416</v>
      </c>
      <c r="B203" s="145"/>
      <c r="C203" s="145"/>
      <c r="E203" s="56"/>
      <c r="M203" s="14" t="s">
        <v>616</v>
      </c>
    </row>
    <row r="204" spans="1:13" ht="20.100000000000001" customHeight="1" x14ac:dyDescent="0.2">
      <c r="A204" s="60" t="s">
        <v>66</v>
      </c>
      <c r="B204" s="61" t="s">
        <v>67</v>
      </c>
      <c r="C204" s="61"/>
      <c r="D204" s="62" t="s">
        <v>417</v>
      </c>
      <c r="E204" s="63">
        <f>SUM(E205:E205)</f>
        <v>0</v>
      </c>
      <c r="F204" s="19"/>
      <c r="M204" s="14" t="s">
        <v>617</v>
      </c>
    </row>
    <row r="205" spans="1:13" ht="20.100000000000001" customHeight="1" x14ac:dyDescent="0.2">
      <c r="A205" s="146" t="s">
        <v>151</v>
      </c>
      <c r="B205" s="94" t="s">
        <v>418</v>
      </c>
      <c r="C205" s="94"/>
      <c r="D205" s="107" t="s">
        <v>419</v>
      </c>
      <c r="E205" s="147">
        <v>0</v>
      </c>
      <c r="F205" s="19"/>
      <c r="M205" s="14" t="s">
        <v>618</v>
      </c>
    </row>
    <row r="206" spans="1:13" ht="20.100000000000001" customHeight="1" x14ac:dyDescent="0.2">
      <c r="M206" s="14" t="s">
        <v>619</v>
      </c>
    </row>
    <row r="207" spans="1:13" ht="20.100000000000001" customHeight="1" x14ac:dyDescent="0.2">
      <c r="M207" s="14" t="s">
        <v>620</v>
      </c>
    </row>
    <row r="208" spans="1:13" ht="20.100000000000001" customHeight="1" x14ac:dyDescent="0.2">
      <c r="M208" s="14" t="s">
        <v>621</v>
      </c>
    </row>
    <row r="209" spans="13:13" ht="20.100000000000001" customHeight="1" x14ac:dyDescent="0.2">
      <c r="M209" s="14" t="s">
        <v>622</v>
      </c>
    </row>
    <row r="210" spans="13:13" ht="20.100000000000001" customHeight="1" x14ac:dyDescent="0.2">
      <c r="M210" s="14" t="s">
        <v>623</v>
      </c>
    </row>
    <row r="211" spans="13:13" ht="20.100000000000001" customHeight="1" x14ac:dyDescent="0.2">
      <c r="M211" s="14" t="s">
        <v>624</v>
      </c>
    </row>
    <row r="212" spans="13:13" ht="20.100000000000001" customHeight="1" x14ac:dyDescent="0.2">
      <c r="M212" s="14" t="s">
        <v>625</v>
      </c>
    </row>
    <row r="213" spans="13:13" ht="20.100000000000001" customHeight="1" x14ac:dyDescent="0.2">
      <c r="M213" s="14" t="s">
        <v>626</v>
      </c>
    </row>
    <row r="214" spans="13:13" ht="20.100000000000001" customHeight="1" x14ac:dyDescent="0.2">
      <c r="M214" s="14" t="s">
        <v>627</v>
      </c>
    </row>
    <row r="215" spans="13:13" ht="20.100000000000001" customHeight="1" x14ac:dyDescent="0.2">
      <c r="M215" s="14" t="s">
        <v>628</v>
      </c>
    </row>
    <row r="216" spans="13:13" ht="20.100000000000001" customHeight="1" x14ac:dyDescent="0.2">
      <c r="M216" s="14" t="s">
        <v>629</v>
      </c>
    </row>
    <row r="217" spans="13:13" ht="20.100000000000001" customHeight="1" x14ac:dyDescent="0.2">
      <c r="M217" s="14" t="s">
        <v>630</v>
      </c>
    </row>
    <row r="218" spans="13:13" ht="20.100000000000001" customHeight="1" x14ac:dyDescent="0.2">
      <c r="M218" s="14" t="s">
        <v>631</v>
      </c>
    </row>
    <row r="219" spans="13:13" ht="20.100000000000001" customHeight="1" x14ac:dyDescent="0.2">
      <c r="M219" s="14" t="s">
        <v>632</v>
      </c>
    </row>
    <row r="220" spans="13:13" ht="20.100000000000001" customHeight="1" x14ac:dyDescent="0.2">
      <c r="M220" s="14" t="s">
        <v>633</v>
      </c>
    </row>
    <row r="221" spans="13:13" ht="20.100000000000001" customHeight="1" x14ac:dyDescent="0.2">
      <c r="M221" s="14" t="s">
        <v>634</v>
      </c>
    </row>
    <row r="222" spans="13:13" ht="20.100000000000001" customHeight="1" x14ac:dyDescent="0.2">
      <c r="M222" s="14" t="s">
        <v>635</v>
      </c>
    </row>
    <row r="223" spans="13:13" ht="20.100000000000001" customHeight="1" x14ac:dyDescent="0.2">
      <c r="M223" s="14" t="s">
        <v>636</v>
      </c>
    </row>
    <row r="224" spans="13:13" ht="20.100000000000001" customHeight="1" x14ac:dyDescent="0.2">
      <c r="M224" s="14" t="s">
        <v>637</v>
      </c>
    </row>
    <row r="225" spans="13:13" ht="20.100000000000001" customHeight="1" x14ac:dyDescent="0.2">
      <c r="M225" s="14" t="s">
        <v>638</v>
      </c>
    </row>
    <row r="226" spans="13:13" ht="20.100000000000001" customHeight="1" x14ac:dyDescent="0.2">
      <c r="M226" s="14" t="s">
        <v>639</v>
      </c>
    </row>
    <row r="227" spans="13:13" ht="20.100000000000001" customHeight="1" x14ac:dyDescent="0.2">
      <c r="M227" s="14" t="s">
        <v>640</v>
      </c>
    </row>
    <row r="228" spans="13:13" ht="20.100000000000001" customHeight="1" x14ac:dyDescent="0.2">
      <c r="M228" s="14" t="s">
        <v>641</v>
      </c>
    </row>
    <row r="229" spans="13:13" ht="20.100000000000001" customHeight="1" x14ac:dyDescent="0.2">
      <c r="M229" s="14" t="s">
        <v>642</v>
      </c>
    </row>
    <row r="230" spans="13:13" ht="20.100000000000001" customHeight="1" x14ac:dyDescent="0.2">
      <c r="M230" s="14" t="s">
        <v>643</v>
      </c>
    </row>
    <row r="231" spans="13:13" ht="20.100000000000001" customHeight="1" x14ac:dyDescent="0.2">
      <c r="M231" s="14" t="s">
        <v>644</v>
      </c>
    </row>
    <row r="232" spans="13:13" ht="20.100000000000001" customHeight="1" x14ac:dyDescent="0.2">
      <c r="M232" s="14" t="s">
        <v>645</v>
      </c>
    </row>
    <row r="233" spans="13:13" ht="20.100000000000001" customHeight="1" x14ac:dyDescent="0.2">
      <c r="M233" s="14" t="s">
        <v>646</v>
      </c>
    </row>
    <row r="234" spans="13:13" ht="20.100000000000001" customHeight="1" x14ac:dyDescent="0.2">
      <c r="M234" s="14" t="s">
        <v>647</v>
      </c>
    </row>
    <row r="235" spans="13:13" ht="20.100000000000001" customHeight="1" x14ac:dyDescent="0.2">
      <c r="M235" s="14" t="s">
        <v>648</v>
      </c>
    </row>
    <row r="236" spans="13:13" ht="20.100000000000001" customHeight="1" x14ac:dyDescent="0.2">
      <c r="M236" s="14" t="s">
        <v>649</v>
      </c>
    </row>
    <row r="237" spans="13:13" ht="20.100000000000001" customHeight="1" x14ac:dyDescent="0.2">
      <c r="M237" s="14" t="s">
        <v>650</v>
      </c>
    </row>
    <row r="238" spans="13:13" ht="20.100000000000001" customHeight="1" x14ac:dyDescent="0.2">
      <c r="M238" s="14" t="s">
        <v>651</v>
      </c>
    </row>
    <row r="239" spans="13:13" ht="20.100000000000001" customHeight="1" x14ac:dyDescent="0.2">
      <c r="M239" s="14" t="s">
        <v>652</v>
      </c>
    </row>
    <row r="240" spans="13:13" ht="20.100000000000001" customHeight="1" x14ac:dyDescent="0.2">
      <c r="M240" s="14" t="s">
        <v>653</v>
      </c>
    </row>
    <row r="241" spans="13:13" ht="20.100000000000001" customHeight="1" x14ac:dyDescent="0.2">
      <c r="M241" s="14" t="s">
        <v>654</v>
      </c>
    </row>
    <row r="242" spans="13:13" ht="20.100000000000001" customHeight="1" x14ac:dyDescent="0.2">
      <c r="M242" s="14" t="s">
        <v>655</v>
      </c>
    </row>
    <row r="243" spans="13:13" ht="20.100000000000001" customHeight="1" x14ac:dyDescent="0.2">
      <c r="M243" s="14" t="s">
        <v>656</v>
      </c>
    </row>
    <row r="244" spans="13:13" ht="20.100000000000001" customHeight="1" x14ac:dyDescent="0.2">
      <c r="M244" s="14" t="s">
        <v>657</v>
      </c>
    </row>
    <row r="245" spans="13:13" ht="20.100000000000001" customHeight="1" x14ac:dyDescent="0.2">
      <c r="M245" s="14" t="s">
        <v>658</v>
      </c>
    </row>
    <row r="246" spans="13:13" ht="20.100000000000001" customHeight="1" x14ac:dyDescent="0.2">
      <c r="M246" s="14" t="s">
        <v>659</v>
      </c>
    </row>
    <row r="247" spans="13:13" ht="20.100000000000001" customHeight="1" x14ac:dyDescent="0.2">
      <c r="M247" s="14" t="s">
        <v>660</v>
      </c>
    </row>
    <row r="248" spans="13:13" ht="20.100000000000001" customHeight="1" x14ac:dyDescent="0.2">
      <c r="M248" s="14" t="s">
        <v>661</v>
      </c>
    </row>
    <row r="249" spans="13:13" ht="20.100000000000001" customHeight="1" x14ac:dyDescent="0.2">
      <c r="M249" s="14" t="s">
        <v>662</v>
      </c>
    </row>
    <row r="250" spans="13:13" ht="20.100000000000001" customHeight="1" x14ac:dyDescent="0.2">
      <c r="M250" s="14" t="s">
        <v>663</v>
      </c>
    </row>
    <row r="251" spans="13:13" ht="20.100000000000001" customHeight="1" x14ac:dyDescent="0.2">
      <c r="M251" s="14" t="s">
        <v>664</v>
      </c>
    </row>
    <row r="252" spans="13:13" ht="20.100000000000001" customHeight="1" x14ac:dyDescent="0.2">
      <c r="M252" s="14" t="s">
        <v>665</v>
      </c>
    </row>
    <row r="253" spans="13:13" ht="20.100000000000001" customHeight="1" x14ac:dyDescent="0.2">
      <c r="M253" s="14" t="s">
        <v>666</v>
      </c>
    </row>
    <row r="254" spans="13:13" ht="20.100000000000001" customHeight="1" x14ac:dyDescent="0.2">
      <c r="M254" s="14" t="s">
        <v>667</v>
      </c>
    </row>
    <row r="255" spans="13:13" ht="20.100000000000001" customHeight="1" x14ac:dyDescent="0.2">
      <c r="M255" s="14" t="s">
        <v>668</v>
      </c>
    </row>
    <row r="256" spans="13:13" ht="20.100000000000001" customHeight="1" x14ac:dyDescent="0.2">
      <c r="M256" s="14" t="s">
        <v>669</v>
      </c>
    </row>
    <row r="257" spans="13:13" ht="20.100000000000001" customHeight="1" x14ac:dyDescent="0.2">
      <c r="M257" s="14" t="s">
        <v>670</v>
      </c>
    </row>
    <row r="258" spans="13:13" ht="20.100000000000001" customHeight="1" x14ac:dyDescent="0.2">
      <c r="M258" s="14" t="s">
        <v>671</v>
      </c>
    </row>
    <row r="259" spans="13:13" ht="20.100000000000001" customHeight="1" x14ac:dyDescent="0.2">
      <c r="M259" s="14" t="s">
        <v>672</v>
      </c>
    </row>
    <row r="260" spans="13:13" ht="20.100000000000001" customHeight="1" x14ac:dyDescent="0.2">
      <c r="M260" s="14" t="s">
        <v>673</v>
      </c>
    </row>
    <row r="261" spans="13:13" ht="20.100000000000001" customHeight="1" x14ac:dyDescent="0.2">
      <c r="M261" s="14" t="s">
        <v>674</v>
      </c>
    </row>
    <row r="262" spans="13:13" ht="20.100000000000001" customHeight="1" x14ac:dyDescent="0.2">
      <c r="M262" s="14" t="s">
        <v>675</v>
      </c>
    </row>
    <row r="263" spans="13:13" ht="20.100000000000001" customHeight="1" x14ac:dyDescent="0.2">
      <c r="M263" s="14" t="s">
        <v>676</v>
      </c>
    </row>
    <row r="264" spans="13:13" ht="20.100000000000001" customHeight="1" x14ac:dyDescent="0.2">
      <c r="M264" s="14" t="s">
        <v>677</v>
      </c>
    </row>
    <row r="265" spans="13:13" ht="20.100000000000001" customHeight="1" x14ac:dyDescent="0.2">
      <c r="M265" s="14" t="s">
        <v>678</v>
      </c>
    </row>
    <row r="266" spans="13:13" ht="20.100000000000001" customHeight="1" x14ac:dyDescent="0.2">
      <c r="M266" s="14" t="s">
        <v>679</v>
      </c>
    </row>
    <row r="267" spans="13:13" ht="20.100000000000001" customHeight="1" x14ac:dyDescent="0.2">
      <c r="M267" s="14" t="s">
        <v>680</v>
      </c>
    </row>
    <row r="268" spans="13:13" ht="20.100000000000001" customHeight="1" x14ac:dyDescent="0.2">
      <c r="M268" s="14" t="s">
        <v>681</v>
      </c>
    </row>
    <row r="269" spans="13:13" ht="20.100000000000001" customHeight="1" x14ac:dyDescent="0.2">
      <c r="M269" s="14" t="s">
        <v>682</v>
      </c>
    </row>
    <row r="270" spans="13:13" ht="20.100000000000001" customHeight="1" x14ac:dyDescent="0.2">
      <c r="M270" s="14" t="s">
        <v>683</v>
      </c>
    </row>
    <row r="271" spans="13:13" ht="20.100000000000001" customHeight="1" x14ac:dyDescent="0.2">
      <c r="M271" s="14" t="s">
        <v>684</v>
      </c>
    </row>
    <row r="272" spans="13:13" ht="20.100000000000001" customHeight="1" x14ac:dyDescent="0.2">
      <c r="M272" s="14" t="s">
        <v>685</v>
      </c>
    </row>
    <row r="273" spans="13:13" ht="20.100000000000001" customHeight="1" x14ac:dyDescent="0.2">
      <c r="M273" s="14" t="s">
        <v>686</v>
      </c>
    </row>
    <row r="274" spans="13:13" ht="20.100000000000001" customHeight="1" x14ac:dyDescent="0.2">
      <c r="M274" s="14" t="s">
        <v>687</v>
      </c>
    </row>
    <row r="275" spans="13:13" ht="20.100000000000001" customHeight="1" x14ac:dyDescent="0.2">
      <c r="M275" s="14" t="s">
        <v>688</v>
      </c>
    </row>
    <row r="276" spans="13:13" ht="20.100000000000001" customHeight="1" x14ac:dyDescent="0.2">
      <c r="M276" s="14" t="s">
        <v>689</v>
      </c>
    </row>
    <row r="277" spans="13:13" ht="20.100000000000001" customHeight="1" x14ac:dyDescent="0.2">
      <c r="M277" s="14" t="s">
        <v>690</v>
      </c>
    </row>
    <row r="278" spans="13:13" ht="20.100000000000001" customHeight="1" x14ac:dyDescent="0.2">
      <c r="M278" s="14" t="s">
        <v>691</v>
      </c>
    </row>
    <row r="279" spans="13:13" ht="20.100000000000001" customHeight="1" x14ac:dyDescent="0.2">
      <c r="M279" s="14" t="s">
        <v>692</v>
      </c>
    </row>
    <row r="280" spans="13:13" ht="20.100000000000001" customHeight="1" x14ac:dyDescent="0.2">
      <c r="M280" s="14" t="s">
        <v>693</v>
      </c>
    </row>
    <row r="281" spans="13:13" ht="20.100000000000001" customHeight="1" x14ac:dyDescent="0.2">
      <c r="M281" s="14" t="s">
        <v>694</v>
      </c>
    </row>
    <row r="282" spans="13:13" ht="20.100000000000001" customHeight="1" x14ac:dyDescent="0.2">
      <c r="M282" s="14" t="s">
        <v>695</v>
      </c>
    </row>
    <row r="283" spans="13:13" ht="20.100000000000001" customHeight="1" x14ac:dyDescent="0.2">
      <c r="M283" s="14" t="s">
        <v>696</v>
      </c>
    </row>
    <row r="284" spans="13:13" ht="20.100000000000001" customHeight="1" x14ac:dyDescent="0.2">
      <c r="M284" s="14" t="s">
        <v>697</v>
      </c>
    </row>
    <row r="285" spans="13:13" ht="20.100000000000001" customHeight="1" x14ac:dyDescent="0.2">
      <c r="M285" s="14" t="s">
        <v>698</v>
      </c>
    </row>
    <row r="286" spans="13:13" ht="20.100000000000001" customHeight="1" x14ac:dyDescent="0.2">
      <c r="M286" s="14" t="s">
        <v>699</v>
      </c>
    </row>
    <row r="287" spans="13:13" ht="20.100000000000001" customHeight="1" x14ac:dyDescent="0.2">
      <c r="M287" s="14" t="s">
        <v>700</v>
      </c>
    </row>
    <row r="288" spans="13:13" ht="20.100000000000001" customHeight="1" x14ac:dyDescent="0.2">
      <c r="M288" s="14" t="s">
        <v>701</v>
      </c>
    </row>
    <row r="289" spans="13:13" ht="20.100000000000001" customHeight="1" x14ac:dyDescent="0.2">
      <c r="M289" s="14" t="s">
        <v>702</v>
      </c>
    </row>
    <row r="290" spans="13:13" ht="20.100000000000001" customHeight="1" x14ac:dyDescent="0.2">
      <c r="M290" s="14" t="s">
        <v>703</v>
      </c>
    </row>
    <row r="291" spans="13:13" ht="20.100000000000001" customHeight="1" x14ac:dyDescent="0.2">
      <c r="M291" s="14" t="s">
        <v>704</v>
      </c>
    </row>
    <row r="292" spans="13:13" ht="20.100000000000001" customHeight="1" x14ac:dyDescent="0.2">
      <c r="M292" s="14" t="s">
        <v>705</v>
      </c>
    </row>
    <row r="293" spans="13:13" ht="20.100000000000001" customHeight="1" x14ac:dyDescent="0.2">
      <c r="M293" s="14" t="s">
        <v>706</v>
      </c>
    </row>
    <row r="294" spans="13:13" ht="20.100000000000001" customHeight="1" x14ac:dyDescent="0.2">
      <c r="M294" s="14" t="s">
        <v>707</v>
      </c>
    </row>
    <row r="295" spans="13:13" ht="20.100000000000001" customHeight="1" x14ac:dyDescent="0.2">
      <c r="M295" s="14" t="s">
        <v>708</v>
      </c>
    </row>
    <row r="296" spans="13:13" ht="20.100000000000001" customHeight="1" x14ac:dyDescent="0.2">
      <c r="M296" s="14" t="s">
        <v>709</v>
      </c>
    </row>
    <row r="297" spans="13:13" ht="20.100000000000001" customHeight="1" x14ac:dyDescent="0.2">
      <c r="M297" s="14" t="s">
        <v>710</v>
      </c>
    </row>
    <row r="298" spans="13:13" ht="20.100000000000001" customHeight="1" x14ac:dyDescent="0.2">
      <c r="M298" s="14" t="s">
        <v>711</v>
      </c>
    </row>
    <row r="299" spans="13:13" ht="20.100000000000001" customHeight="1" x14ac:dyDescent="0.2">
      <c r="M299" s="14" t="s">
        <v>712</v>
      </c>
    </row>
    <row r="300" spans="13:13" ht="20.100000000000001" customHeight="1" x14ac:dyDescent="0.2">
      <c r="M300" s="14" t="s">
        <v>713</v>
      </c>
    </row>
    <row r="301" spans="13:13" ht="20.100000000000001" customHeight="1" x14ac:dyDescent="0.2">
      <c r="M301" s="14" t="s">
        <v>714</v>
      </c>
    </row>
    <row r="302" spans="13:13" x14ac:dyDescent="0.2">
      <c r="M302" s="14" t="s">
        <v>715</v>
      </c>
    </row>
    <row r="303" spans="13:13" x14ac:dyDescent="0.2">
      <c r="M303" s="14" t="s">
        <v>716</v>
      </c>
    </row>
    <row r="304" spans="13:13" x14ac:dyDescent="0.2">
      <c r="M304" s="14" t="s">
        <v>717</v>
      </c>
    </row>
    <row r="305" spans="13:13" x14ac:dyDescent="0.2">
      <c r="M305" s="14" t="s">
        <v>718</v>
      </c>
    </row>
    <row r="306" spans="13:13" x14ac:dyDescent="0.2">
      <c r="M306" s="14" t="s">
        <v>719</v>
      </c>
    </row>
    <row r="307" spans="13:13" x14ac:dyDescent="0.2">
      <c r="M307" s="14" t="s">
        <v>720</v>
      </c>
    </row>
    <row r="308" spans="13:13" x14ac:dyDescent="0.2">
      <c r="M308" s="14" t="s">
        <v>721</v>
      </c>
    </row>
    <row r="309" spans="13:13" x14ac:dyDescent="0.2">
      <c r="M309" s="14" t="s">
        <v>722</v>
      </c>
    </row>
    <row r="310" spans="13:13" x14ac:dyDescent="0.2">
      <c r="M310" s="14" t="s">
        <v>723</v>
      </c>
    </row>
    <row r="311" spans="13:13" x14ac:dyDescent="0.2">
      <c r="M311" s="14" t="s">
        <v>724</v>
      </c>
    </row>
    <row r="312" spans="13:13" x14ac:dyDescent="0.2">
      <c r="M312" s="14" t="s">
        <v>725</v>
      </c>
    </row>
    <row r="313" spans="13:13" x14ac:dyDescent="0.2">
      <c r="M313" s="14" t="s">
        <v>726</v>
      </c>
    </row>
    <row r="314" spans="13:13" x14ac:dyDescent="0.2">
      <c r="M314" s="14" t="s">
        <v>727</v>
      </c>
    </row>
    <row r="315" spans="13:13" x14ac:dyDescent="0.2">
      <c r="M315" s="14" t="s">
        <v>728</v>
      </c>
    </row>
    <row r="316" spans="13:13" x14ac:dyDescent="0.2">
      <c r="M316" s="14" t="s">
        <v>729</v>
      </c>
    </row>
    <row r="317" spans="13:13" x14ac:dyDescent="0.2">
      <c r="M317" s="14" t="s">
        <v>730</v>
      </c>
    </row>
    <row r="318" spans="13:13" x14ac:dyDescent="0.2">
      <c r="M318" s="14" t="s">
        <v>731</v>
      </c>
    </row>
    <row r="319" spans="13:13" x14ac:dyDescent="0.2">
      <c r="M319" s="14" t="s">
        <v>732</v>
      </c>
    </row>
    <row r="320" spans="13:13" x14ac:dyDescent="0.2">
      <c r="M320" s="14" t="s">
        <v>733</v>
      </c>
    </row>
    <row r="321" spans="13:13" x14ac:dyDescent="0.2">
      <c r="M321" s="14" t="s">
        <v>734</v>
      </c>
    </row>
    <row r="322" spans="13:13" x14ac:dyDescent="0.2">
      <c r="M322" s="14" t="s">
        <v>735</v>
      </c>
    </row>
    <row r="323" spans="13:13" x14ac:dyDescent="0.2">
      <c r="M323" s="14" t="s">
        <v>736</v>
      </c>
    </row>
    <row r="324" spans="13:13" x14ac:dyDescent="0.2">
      <c r="M324" s="14" t="s">
        <v>737</v>
      </c>
    </row>
    <row r="325" spans="13:13" x14ac:dyDescent="0.2">
      <c r="M325" s="14" t="s">
        <v>738</v>
      </c>
    </row>
    <row r="326" spans="13:13" x14ac:dyDescent="0.2">
      <c r="M326" s="14" t="s">
        <v>739</v>
      </c>
    </row>
    <row r="327" spans="13:13" x14ac:dyDescent="0.2">
      <c r="M327" s="14" t="s">
        <v>740</v>
      </c>
    </row>
    <row r="328" spans="13:13" x14ac:dyDescent="0.2">
      <c r="M328" s="14" t="s">
        <v>741</v>
      </c>
    </row>
    <row r="329" spans="13:13" x14ac:dyDescent="0.2">
      <c r="M329" s="14" t="s">
        <v>742</v>
      </c>
    </row>
    <row r="330" spans="13:13" x14ac:dyDescent="0.2">
      <c r="M330" s="14" t="s">
        <v>743</v>
      </c>
    </row>
    <row r="331" spans="13:13" x14ac:dyDescent="0.2">
      <c r="M331" s="14" t="s">
        <v>744</v>
      </c>
    </row>
    <row r="332" spans="13:13" x14ac:dyDescent="0.2">
      <c r="M332" s="14" t="s">
        <v>745</v>
      </c>
    </row>
    <row r="333" spans="13:13" x14ac:dyDescent="0.2">
      <c r="M333" s="14" t="s">
        <v>746</v>
      </c>
    </row>
    <row r="334" spans="13:13" x14ac:dyDescent="0.2">
      <c r="M334" s="14" t="s">
        <v>7</v>
      </c>
    </row>
    <row r="335" spans="13:13" x14ac:dyDescent="0.2">
      <c r="M335" s="14" t="s">
        <v>747</v>
      </c>
    </row>
    <row r="336" spans="13:13" x14ac:dyDescent="0.2">
      <c r="M336" s="14" t="s">
        <v>748</v>
      </c>
    </row>
    <row r="337" spans="13:13" x14ac:dyDescent="0.2">
      <c r="M337" s="14" t="s">
        <v>749</v>
      </c>
    </row>
    <row r="338" spans="13:13" x14ac:dyDescent="0.2">
      <c r="M338" s="14" t="s">
        <v>750</v>
      </c>
    </row>
    <row r="339" spans="13:13" x14ac:dyDescent="0.2">
      <c r="M339" s="14" t="s">
        <v>751</v>
      </c>
    </row>
    <row r="340" spans="13:13" x14ac:dyDescent="0.2">
      <c r="M340" s="14" t="s">
        <v>752</v>
      </c>
    </row>
    <row r="341" spans="13:13" x14ac:dyDescent="0.2">
      <c r="M341" s="14" t="s">
        <v>753</v>
      </c>
    </row>
    <row r="342" spans="13:13" x14ac:dyDescent="0.2">
      <c r="M342" s="14" t="s">
        <v>754</v>
      </c>
    </row>
    <row r="343" spans="13:13" x14ac:dyDescent="0.2">
      <c r="M343" s="14" t="s">
        <v>755</v>
      </c>
    </row>
    <row r="344" spans="13:13" x14ac:dyDescent="0.2">
      <c r="M344" s="14" t="s">
        <v>756</v>
      </c>
    </row>
    <row r="345" spans="13:13" x14ac:dyDescent="0.2">
      <c r="M345" s="14" t="s">
        <v>757</v>
      </c>
    </row>
    <row r="346" spans="13:13" x14ac:dyDescent="0.2">
      <c r="M346" s="14" t="s">
        <v>758</v>
      </c>
    </row>
    <row r="347" spans="13:13" x14ac:dyDescent="0.2">
      <c r="M347" s="14" t="s">
        <v>759</v>
      </c>
    </row>
    <row r="348" spans="13:13" x14ac:dyDescent="0.2">
      <c r="M348" s="14" t="s">
        <v>760</v>
      </c>
    </row>
    <row r="349" spans="13:13" x14ac:dyDescent="0.2">
      <c r="M349" s="14" t="s">
        <v>761</v>
      </c>
    </row>
    <row r="350" spans="13:13" x14ac:dyDescent="0.2">
      <c r="M350" s="14" t="s">
        <v>762</v>
      </c>
    </row>
    <row r="351" spans="13:13" x14ac:dyDescent="0.2">
      <c r="M351" s="14" t="s">
        <v>763</v>
      </c>
    </row>
    <row r="352" spans="13:13" x14ac:dyDescent="0.2">
      <c r="M352" s="14" t="s">
        <v>764</v>
      </c>
    </row>
    <row r="353" spans="13:13" x14ac:dyDescent="0.2">
      <c r="M353" s="14" t="s">
        <v>765</v>
      </c>
    </row>
    <row r="354" spans="13:13" x14ac:dyDescent="0.2">
      <c r="M354" s="14" t="s">
        <v>766</v>
      </c>
    </row>
    <row r="355" spans="13:13" x14ac:dyDescent="0.2">
      <c r="M355" s="14" t="s">
        <v>767</v>
      </c>
    </row>
    <row r="356" spans="13:13" x14ac:dyDescent="0.2">
      <c r="M356" s="14" t="s">
        <v>768</v>
      </c>
    </row>
    <row r="357" spans="13:13" x14ac:dyDescent="0.2">
      <c r="M357" s="14" t="s">
        <v>769</v>
      </c>
    </row>
    <row r="358" spans="13:13" x14ac:dyDescent="0.2">
      <c r="M358" s="14" t="s">
        <v>770</v>
      </c>
    </row>
    <row r="359" spans="13:13" x14ac:dyDescent="0.2">
      <c r="M359" s="14" t="s">
        <v>771</v>
      </c>
    </row>
    <row r="360" spans="13:13" x14ac:dyDescent="0.2">
      <c r="M360" s="14" t="s">
        <v>772</v>
      </c>
    </row>
    <row r="361" spans="13:13" x14ac:dyDescent="0.2">
      <c r="M361" s="14" t="s">
        <v>773</v>
      </c>
    </row>
    <row r="362" spans="13:13" x14ac:dyDescent="0.2">
      <c r="M362" s="14" t="s">
        <v>774</v>
      </c>
    </row>
    <row r="363" spans="13:13" x14ac:dyDescent="0.2">
      <c r="M363" s="14" t="s">
        <v>775</v>
      </c>
    </row>
    <row r="364" spans="13:13" x14ac:dyDescent="0.2">
      <c r="M364" s="14" t="s">
        <v>776</v>
      </c>
    </row>
    <row r="365" spans="13:13" x14ac:dyDescent="0.2">
      <c r="M365" s="14" t="s">
        <v>777</v>
      </c>
    </row>
    <row r="366" spans="13:13" x14ac:dyDescent="0.2">
      <c r="M366" s="14" t="s">
        <v>778</v>
      </c>
    </row>
    <row r="367" spans="13:13" x14ac:dyDescent="0.2">
      <c r="M367" s="14" t="s">
        <v>779</v>
      </c>
    </row>
    <row r="368" spans="13:13" x14ac:dyDescent="0.2">
      <c r="M368" s="14" t="s">
        <v>780</v>
      </c>
    </row>
    <row r="369" spans="13:13" x14ac:dyDescent="0.2">
      <c r="M369" s="14" t="s">
        <v>781</v>
      </c>
    </row>
    <row r="370" spans="13:13" x14ac:dyDescent="0.2">
      <c r="M370" s="14" t="s">
        <v>782</v>
      </c>
    </row>
    <row r="371" spans="13:13" x14ac:dyDescent="0.2">
      <c r="M371" s="14" t="s">
        <v>783</v>
      </c>
    </row>
    <row r="372" spans="13:13" x14ac:dyDescent="0.2">
      <c r="M372" s="14" t="s">
        <v>784</v>
      </c>
    </row>
    <row r="373" spans="13:13" x14ac:dyDescent="0.2">
      <c r="M373" s="14" t="s">
        <v>785</v>
      </c>
    </row>
    <row r="374" spans="13:13" x14ac:dyDescent="0.2">
      <c r="M374" s="14" t="s">
        <v>786</v>
      </c>
    </row>
    <row r="375" spans="13:13" x14ac:dyDescent="0.2">
      <c r="M375" s="14" t="s">
        <v>787</v>
      </c>
    </row>
    <row r="376" spans="13:13" x14ac:dyDescent="0.2">
      <c r="M376" s="14" t="s">
        <v>788</v>
      </c>
    </row>
    <row r="377" spans="13:13" x14ac:dyDescent="0.2">
      <c r="M377" s="14" t="s">
        <v>789</v>
      </c>
    </row>
    <row r="378" spans="13:13" x14ac:dyDescent="0.2">
      <c r="M378" s="14" t="s">
        <v>790</v>
      </c>
    </row>
    <row r="379" spans="13:13" x14ac:dyDescent="0.2">
      <c r="M379" s="14" t="s">
        <v>791</v>
      </c>
    </row>
    <row r="380" spans="13:13" x14ac:dyDescent="0.2">
      <c r="M380" s="14" t="s">
        <v>792</v>
      </c>
    </row>
    <row r="381" spans="13:13" x14ac:dyDescent="0.2">
      <c r="M381" s="14" t="s">
        <v>793</v>
      </c>
    </row>
    <row r="382" spans="13:13" x14ac:dyDescent="0.2">
      <c r="M382" s="14" t="s">
        <v>794</v>
      </c>
    </row>
    <row r="383" spans="13:13" x14ac:dyDescent="0.2">
      <c r="M383" s="14" t="s">
        <v>795</v>
      </c>
    </row>
    <row r="384" spans="13:13" x14ac:dyDescent="0.2">
      <c r="M384" s="14" t="s">
        <v>796</v>
      </c>
    </row>
    <row r="385" spans="13:13" x14ac:dyDescent="0.2">
      <c r="M385" s="14" t="s">
        <v>797</v>
      </c>
    </row>
    <row r="386" spans="13:13" x14ac:dyDescent="0.2">
      <c r="M386" s="14" t="s">
        <v>798</v>
      </c>
    </row>
    <row r="387" spans="13:13" x14ac:dyDescent="0.2">
      <c r="M387" s="14" t="s">
        <v>799</v>
      </c>
    </row>
    <row r="388" spans="13:13" x14ac:dyDescent="0.2">
      <c r="M388" s="14" t="s">
        <v>800</v>
      </c>
    </row>
    <row r="389" spans="13:13" x14ac:dyDescent="0.2">
      <c r="M389" s="14" t="s">
        <v>801</v>
      </c>
    </row>
    <row r="390" spans="13:13" x14ac:dyDescent="0.2">
      <c r="M390" s="14" t="s">
        <v>802</v>
      </c>
    </row>
    <row r="391" spans="13:13" x14ac:dyDescent="0.2">
      <c r="M391" s="14" t="s">
        <v>803</v>
      </c>
    </row>
    <row r="392" spans="13:13" x14ac:dyDescent="0.2">
      <c r="M392" s="14" t="s">
        <v>804</v>
      </c>
    </row>
    <row r="393" spans="13:13" x14ac:dyDescent="0.2">
      <c r="M393" s="14" t="s">
        <v>805</v>
      </c>
    </row>
    <row r="394" spans="13:13" x14ac:dyDescent="0.2">
      <c r="M394" s="14" t="s">
        <v>806</v>
      </c>
    </row>
    <row r="395" spans="13:13" x14ac:dyDescent="0.2">
      <c r="M395" s="14" t="s">
        <v>807</v>
      </c>
    </row>
    <row r="396" spans="13:13" x14ac:dyDescent="0.2">
      <c r="M396" s="14" t="s">
        <v>808</v>
      </c>
    </row>
    <row r="397" spans="13:13" x14ac:dyDescent="0.2">
      <c r="M397" s="14" t="s">
        <v>809</v>
      </c>
    </row>
    <row r="398" spans="13:13" x14ac:dyDescent="0.2">
      <c r="M398" s="14" t="s">
        <v>810</v>
      </c>
    </row>
    <row r="399" spans="13:13" x14ac:dyDescent="0.2">
      <c r="M399" s="14" t="s">
        <v>811</v>
      </c>
    </row>
    <row r="400" spans="13:13" x14ac:dyDescent="0.2">
      <c r="M400" s="14" t="s">
        <v>812</v>
      </c>
    </row>
    <row r="401" spans="13:13" x14ac:dyDescent="0.2">
      <c r="M401" s="14" t="s">
        <v>813</v>
      </c>
    </row>
    <row r="402" spans="13:13" x14ac:dyDescent="0.2">
      <c r="M402" s="14" t="s">
        <v>814</v>
      </c>
    </row>
    <row r="403" spans="13:13" x14ac:dyDescent="0.2">
      <c r="M403" s="14" t="s">
        <v>815</v>
      </c>
    </row>
    <row r="404" spans="13:13" x14ac:dyDescent="0.2">
      <c r="M404" s="14" t="s">
        <v>816</v>
      </c>
    </row>
    <row r="405" spans="13:13" x14ac:dyDescent="0.2">
      <c r="M405" s="14" t="s">
        <v>817</v>
      </c>
    </row>
    <row r="406" spans="13:13" x14ac:dyDescent="0.2">
      <c r="M406" s="14" t="s">
        <v>818</v>
      </c>
    </row>
    <row r="407" spans="13:13" x14ac:dyDescent="0.2">
      <c r="M407" s="14" t="s">
        <v>819</v>
      </c>
    </row>
    <row r="408" spans="13:13" x14ac:dyDescent="0.2">
      <c r="M408" s="14" t="s">
        <v>820</v>
      </c>
    </row>
    <row r="409" spans="13:13" x14ac:dyDescent="0.2">
      <c r="M409" s="14" t="s">
        <v>821</v>
      </c>
    </row>
    <row r="410" spans="13:13" x14ac:dyDescent="0.2">
      <c r="M410" s="14" t="s">
        <v>822</v>
      </c>
    </row>
    <row r="411" spans="13:13" x14ac:dyDescent="0.2">
      <c r="M411" s="14" t="s">
        <v>823</v>
      </c>
    </row>
    <row r="412" spans="13:13" x14ac:dyDescent="0.2">
      <c r="M412" s="14" t="s">
        <v>824</v>
      </c>
    </row>
    <row r="413" spans="13:13" x14ac:dyDescent="0.2">
      <c r="M413" s="14" t="s">
        <v>825</v>
      </c>
    </row>
    <row r="414" spans="13:13" x14ac:dyDescent="0.2">
      <c r="M414" s="14" t="s">
        <v>826</v>
      </c>
    </row>
    <row r="415" spans="13:13" x14ac:dyDescent="0.2">
      <c r="M415" s="14" t="s">
        <v>827</v>
      </c>
    </row>
    <row r="416" spans="13:13" x14ac:dyDescent="0.2">
      <c r="M416" s="14" t="s">
        <v>828</v>
      </c>
    </row>
    <row r="417" spans="13:13" x14ac:dyDescent="0.2">
      <c r="M417" s="14" t="s">
        <v>829</v>
      </c>
    </row>
    <row r="418" spans="13:13" x14ac:dyDescent="0.2">
      <c r="M418" s="14" t="s">
        <v>830</v>
      </c>
    </row>
    <row r="419" spans="13:13" x14ac:dyDescent="0.2">
      <c r="M419" s="14" t="s">
        <v>831</v>
      </c>
    </row>
    <row r="420" spans="13:13" x14ac:dyDescent="0.2">
      <c r="M420" s="14" t="s">
        <v>832</v>
      </c>
    </row>
    <row r="421" spans="13:13" x14ac:dyDescent="0.2">
      <c r="M421" s="14" t="s">
        <v>833</v>
      </c>
    </row>
    <row r="422" spans="13:13" x14ac:dyDescent="0.2">
      <c r="M422" s="14" t="s">
        <v>834</v>
      </c>
    </row>
    <row r="423" spans="13:13" x14ac:dyDescent="0.2">
      <c r="M423" s="14" t="s">
        <v>835</v>
      </c>
    </row>
    <row r="424" spans="13:13" x14ac:dyDescent="0.2">
      <c r="M424" s="14" t="s">
        <v>836</v>
      </c>
    </row>
    <row r="425" spans="13:13" x14ac:dyDescent="0.2">
      <c r="M425" s="14" t="s">
        <v>837</v>
      </c>
    </row>
    <row r="426" spans="13:13" x14ac:dyDescent="0.2">
      <c r="M426" s="14" t="s">
        <v>838</v>
      </c>
    </row>
    <row r="427" spans="13:13" x14ac:dyDescent="0.2">
      <c r="M427" s="14" t="s">
        <v>839</v>
      </c>
    </row>
    <row r="428" spans="13:13" x14ac:dyDescent="0.2">
      <c r="M428" s="14" t="s">
        <v>840</v>
      </c>
    </row>
    <row r="429" spans="13:13" x14ac:dyDescent="0.2">
      <c r="M429" s="14" t="s">
        <v>841</v>
      </c>
    </row>
    <row r="430" spans="13:13" x14ac:dyDescent="0.2">
      <c r="M430" s="14" t="s">
        <v>842</v>
      </c>
    </row>
    <row r="431" spans="13:13" x14ac:dyDescent="0.2">
      <c r="M431" s="14" t="s">
        <v>843</v>
      </c>
    </row>
    <row r="432" spans="13:13" x14ac:dyDescent="0.2">
      <c r="M432" s="14" t="s">
        <v>844</v>
      </c>
    </row>
    <row r="433" spans="13:13" x14ac:dyDescent="0.2">
      <c r="M433" s="14" t="s">
        <v>845</v>
      </c>
    </row>
    <row r="434" spans="13:13" x14ac:dyDescent="0.2">
      <c r="M434" s="14" t="s">
        <v>846</v>
      </c>
    </row>
    <row r="435" spans="13:13" x14ac:dyDescent="0.2">
      <c r="M435" s="14" t="s">
        <v>847</v>
      </c>
    </row>
    <row r="436" spans="13:13" x14ac:dyDescent="0.2">
      <c r="M436" s="14" t="s">
        <v>848</v>
      </c>
    </row>
    <row r="437" spans="13:13" x14ac:dyDescent="0.2">
      <c r="M437" s="14" t="s">
        <v>849</v>
      </c>
    </row>
    <row r="438" spans="13:13" x14ac:dyDescent="0.2">
      <c r="M438" s="14" t="s">
        <v>850</v>
      </c>
    </row>
    <row r="439" spans="13:13" x14ac:dyDescent="0.2">
      <c r="M439" s="14" t="s">
        <v>851</v>
      </c>
    </row>
    <row r="440" spans="13:13" x14ac:dyDescent="0.2">
      <c r="M440" s="14" t="s">
        <v>852</v>
      </c>
    </row>
    <row r="441" spans="13:13" x14ac:dyDescent="0.2">
      <c r="M441" s="14" t="s">
        <v>853</v>
      </c>
    </row>
    <row r="442" spans="13:13" x14ac:dyDescent="0.2">
      <c r="M442" s="14" t="s">
        <v>854</v>
      </c>
    </row>
    <row r="443" spans="13:13" x14ac:dyDescent="0.2">
      <c r="M443" s="14" t="s">
        <v>855</v>
      </c>
    </row>
    <row r="444" spans="13:13" x14ac:dyDescent="0.2">
      <c r="M444" s="14" t="s">
        <v>856</v>
      </c>
    </row>
    <row r="445" spans="13:13" x14ac:dyDescent="0.2">
      <c r="M445" s="14" t="s">
        <v>857</v>
      </c>
    </row>
    <row r="446" spans="13:13" x14ac:dyDescent="0.2">
      <c r="M446" s="14" t="s">
        <v>858</v>
      </c>
    </row>
    <row r="447" spans="13:13" x14ac:dyDescent="0.2">
      <c r="M447" s="14" t="s">
        <v>859</v>
      </c>
    </row>
    <row r="448" spans="13:13" x14ac:dyDescent="0.2">
      <c r="M448" s="14" t="s">
        <v>860</v>
      </c>
    </row>
    <row r="449" spans="13:13" x14ac:dyDescent="0.2">
      <c r="M449" s="14" t="s">
        <v>861</v>
      </c>
    </row>
    <row r="450" spans="13:13" x14ac:dyDescent="0.2">
      <c r="M450" s="14" t="s">
        <v>862</v>
      </c>
    </row>
    <row r="451" spans="13:13" x14ac:dyDescent="0.2">
      <c r="M451" s="14" t="s">
        <v>863</v>
      </c>
    </row>
    <row r="452" spans="13:13" x14ac:dyDescent="0.2">
      <c r="M452" s="14" t="s">
        <v>864</v>
      </c>
    </row>
    <row r="453" spans="13:13" x14ac:dyDescent="0.2">
      <c r="M453" s="14" t="s">
        <v>865</v>
      </c>
    </row>
    <row r="454" spans="13:13" x14ac:dyDescent="0.2">
      <c r="M454" s="14" t="s">
        <v>866</v>
      </c>
    </row>
    <row r="455" spans="13:13" x14ac:dyDescent="0.2">
      <c r="M455" s="14" t="s">
        <v>867</v>
      </c>
    </row>
    <row r="456" spans="13:13" x14ac:dyDescent="0.2">
      <c r="M456" s="14" t="s">
        <v>868</v>
      </c>
    </row>
    <row r="457" spans="13:13" x14ac:dyDescent="0.2">
      <c r="M457" s="14" t="s">
        <v>869</v>
      </c>
    </row>
    <row r="458" spans="13:13" x14ac:dyDescent="0.2">
      <c r="M458" s="14" t="s">
        <v>870</v>
      </c>
    </row>
    <row r="459" spans="13:13" x14ac:dyDescent="0.2">
      <c r="M459" s="14" t="s">
        <v>871</v>
      </c>
    </row>
    <row r="460" spans="13:13" x14ac:dyDescent="0.2">
      <c r="M460" s="14" t="s">
        <v>872</v>
      </c>
    </row>
    <row r="461" spans="13:13" x14ac:dyDescent="0.2">
      <c r="M461" s="14" t="s">
        <v>873</v>
      </c>
    </row>
    <row r="462" spans="13:13" x14ac:dyDescent="0.2">
      <c r="M462" s="14" t="s">
        <v>874</v>
      </c>
    </row>
    <row r="463" spans="13:13" x14ac:dyDescent="0.2">
      <c r="M463" s="14" t="s">
        <v>875</v>
      </c>
    </row>
    <row r="464" spans="13:13" x14ac:dyDescent="0.2">
      <c r="M464" s="14" t="s">
        <v>876</v>
      </c>
    </row>
    <row r="465" spans="13:13" x14ac:dyDescent="0.2">
      <c r="M465" s="14" t="s">
        <v>877</v>
      </c>
    </row>
    <row r="466" spans="13:13" x14ac:dyDescent="0.2">
      <c r="M466" s="14" t="s">
        <v>878</v>
      </c>
    </row>
    <row r="467" spans="13:13" x14ac:dyDescent="0.2">
      <c r="M467" s="14" t="s">
        <v>879</v>
      </c>
    </row>
    <row r="468" spans="13:13" x14ac:dyDescent="0.2">
      <c r="M468" s="14" t="s">
        <v>880</v>
      </c>
    </row>
    <row r="469" spans="13:13" x14ac:dyDescent="0.2">
      <c r="M469" s="14" t="s">
        <v>881</v>
      </c>
    </row>
    <row r="470" spans="13:13" x14ac:dyDescent="0.2">
      <c r="M470" s="14" t="s">
        <v>882</v>
      </c>
    </row>
    <row r="471" spans="13:13" x14ac:dyDescent="0.2">
      <c r="M471" s="14" t="s">
        <v>883</v>
      </c>
    </row>
    <row r="472" spans="13:13" x14ac:dyDescent="0.2">
      <c r="M472" s="14" t="s">
        <v>884</v>
      </c>
    </row>
    <row r="473" spans="13:13" x14ac:dyDescent="0.2">
      <c r="M473" s="14" t="s">
        <v>885</v>
      </c>
    </row>
    <row r="474" spans="13:13" x14ac:dyDescent="0.2">
      <c r="M474" s="14" t="s">
        <v>886</v>
      </c>
    </row>
    <row r="475" spans="13:13" x14ac:dyDescent="0.2">
      <c r="M475" s="14" t="s">
        <v>887</v>
      </c>
    </row>
    <row r="476" spans="13:13" x14ac:dyDescent="0.2">
      <c r="M476" s="14" t="s">
        <v>888</v>
      </c>
    </row>
    <row r="477" spans="13:13" x14ac:dyDescent="0.2">
      <c r="M477" s="14" t="s">
        <v>889</v>
      </c>
    </row>
    <row r="478" spans="13:13" x14ac:dyDescent="0.2">
      <c r="M478" s="14" t="s">
        <v>890</v>
      </c>
    </row>
    <row r="479" spans="13:13" x14ac:dyDescent="0.2">
      <c r="M479" s="14" t="s">
        <v>891</v>
      </c>
    </row>
    <row r="480" spans="13:13" x14ac:dyDescent="0.2">
      <c r="M480" s="14" t="s">
        <v>892</v>
      </c>
    </row>
    <row r="481" spans="13:13" x14ac:dyDescent="0.2">
      <c r="M481" s="14" t="s">
        <v>893</v>
      </c>
    </row>
    <row r="482" spans="13:13" x14ac:dyDescent="0.2">
      <c r="M482" s="14" t="s">
        <v>894</v>
      </c>
    </row>
    <row r="483" spans="13:13" x14ac:dyDescent="0.2">
      <c r="M483" s="14" t="s">
        <v>895</v>
      </c>
    </row>
    <row r="484" spans="13:13" x14ac:dyDescent="0.2">
      <c r="M484" s="14" t="s">
        <v>896</v>
      </c>
    </row>
    <row r="485" spans="13:13" x14ac:dyDescent="0.2">
      <c r="M485" s="14" t="s">
        <v>897</v>
      </c>
    </row>
    <row r="486" spans="13:13" x14ac:dyDescent="0.2">
      <c r="M486" s="14" t="s">
        <v>898</v>
      </c>
    </row>
    <row r="487" spans="13:13" x14ac:dyDescent="0.2">
      <c r="M487" s="14" t="s">
        <v>899</v>
      </c>
    </row>
    <row r="488" spans="13:13" x14ac:dyDescent="0.2">
      <c r="M488" s="14" t="s">
        <v>900</v>
      </c>
    </row>
    <row r="489" spans="13:13" x14ac:dyDescent="0.2">
      <c r="M489" s="14" t="s">
        <v>901</v>
      </c>
    </row>
    <row r="490" spans="13:13" x14ac:dyDescent="0.2">
      <c r="M490" s="14" t="s">
        <v>902</v>
      </c>
    </row>
    <row r="491" spans="13:13" x14ac:dyDescent="0.2">
      <c r="M491" s="14" t="s">
        <v>903</v>
      </c>
    </row>
    <row r="492" spans="13:13" x14ac:dyDescent="0.2">
      <c r="M492" s="14" t="s">
        <v>904</v>
      </c>
    </row>
    <row r="493" spans="13:13" x14ac:dyDescent="0.2">
      <c r="M493" s="14" t="s">
        <v>905</v>
      </c>
    </row>
    <row r="494" spans="13:13" x14ac:dyDescent="0.2">
      <c r="M494" s="14" t="s">
        <v>906</v>
      </c>
    </row>
    <row r="495" spans="13:13" x14ac:dyDescent="0.2">
      <c r="M495" s="14" t="s">
        <v>907</v>
      </c>
    </row>
    <row r="496" spans="13:13" x14ac:dyDescent="0.2">
      <c r="M496" s="14" t="s">
        <v>908</v>
      </c>
    </row>
    <row r="497" spans="13:13" x14ac:dyDescent="0.2">
      <c r="M497" s="14" t="s">
        <v>909</v>
      </c>
    </row>
    <row r="498" spans="13:13" x14ac:dyDescent="0.2">
      <c r="M498" s="14" t="s">
        <v>910</v>
      </c>
    </row>
    <row r="499" spans="13:13" x14ac:dyDescent="0.2">
      <c r="M499" s="14" t="s">
        <v>911</v>
      </c>
    </row>
    <row r="500" spans="13:13" x14ac:dyDescent="0.2">
      <c r="M500" s="14" t="s">
        <v>912</v>
      </c>
    </row>
    <row r="501" spans="13:13" x14ac:dyDescent="0.2">
      <c r="M501" s="14" t="s">
        <v>913</v>
      </c>
    </row>
    <row r="502" spans="13:13" x14ac:dyDescent="0.2">
      <c r="M502" s="14" t="s">
        <v>914</v>
      </c>
    </row>
    <row r="503" spans="13:13" x14ac:dyDescent="0.2">
      <c r="M503" s="14" t="s">
        <v>915</v>
      </c>
    </row>
    <row r="504" spans="13:13" x14ac:dyDescent="0.2">
      <c r="M504" s="14" t="s">
        <v>916</v>
      </c>
    </row>
    <row r="505" spans="13:13" x14ac:dyDescent="0.2">
      <c r="M505" s="14" t="s">
        <v>917</v>
      </c>
    </row>
    <row r="506" spans="13:13" x14ac:dyDescent="0.2">
      <c r="M506" s="14" t="s">
        <v>918</v>
      </c>
    </row>
    <row r="507" spans="13:13" x14ac:dyDescent="0.2">
      <c r="M507" s="14" t="s">
        <v>919</v>
      </c>
    </row>
    <row r="508" spans="13:13" x14ac:dyDescent="0.2">
      <c r="M508" s="14" t="s">
        <v>920</v>
      </c>
    </row>
    <row r="509" spans="13:13" x14ac:dyDescent="0.2">
      <c r="M509" s="14" t="s">
        <v>921</v>
      </c>
    </row>
    <row r="510" spans="13:13" x14ac:dyDescent="0.2">
      <c r="M510" s="14" t="s">
        <v>922</v>
      </c>
    </row>
    <row r="511" spans="13:13" x14ac:dyDescent="0.2">
      <c r="M511" s="14" t="s">
        <v>923</v>
      </c>
    </row>
    <row r="512" spans="13:13" x14ac:dyDescent="0.2">
      <c r="M512" s="14" t="s">
        <v>924</v>
      </c>
    </row>
    <row r="513" spans="13:13" x14ac:dyDescent="0.2">
      <c r="M513" s="14" t="s">
        <v>925</v>
      </c>
    </row>
    <row r="514" spans="13:13" x14ac:dyDescent="0.2">
      <c r="M514" s="14" t="s">
        <v>926</v>
      </c>
    </row>
    <row r="515" spans="13:13" x14ac:dyDescent="0.2">
      <c r="M515" s="14" t="s">
        <v>927</v>
      </c>
    </row>
    <row r="516" spans="13:13" x14ac:dyDescent="0.2">
      <c r="M516" s="14" t="s">
        <v>928</v>
      </c>
    </row>
    <row r="517" spans="13:13" x14ac:dyDescent="0.2">
      <c r="M517" s="14" t="s">
        <v>929</v>
      </c>
    </row>
    <row r="518" spans="13:13" x14ac:dyDescent="0.2">
      <c r="M518" s="14" t="s">
        <v>930</v>
      </c>
    </row>
    <row r="519" spans="13:13" x14ac:dyDescent="0.2">
      <c r="M519" s="14" t="s">
        <v>931</v>
      </c>
    </row>
    <row r="520" spans="13:13" x14ac:dyDescent="0.2">
      <c r="M520" s="14" t="s">
        <v>932</v>
      </c>
    </row>
    <row r="521" spans="13:13" x14ac:dyDescent="0.2">
      <c r="M521" s="14" t="s">
        <v>933</v>
      </c>
    </row>
    <row r="522" spans="13:13" x14ac:dyDescent="0.2">
      <c r="M522" s="14" t="s">
        <v>934</v>
      </c>
    </row>
    <row r="523" spans="13:13" x14ac:dyDescent="0.2">
      <c r="M523" s="14" t="s">
        <v>935</v>
      </c>
    </row>
    <row r="524" spans="13:13" x14ac:dyDescent="0.2">
      <c r="M524" s="14" t="s">
        <v>936</v>
      </c>
    </row>
    <row r="525" spans="13:13" x14ac:dyDescent="0.2">
      <c r="M525" s="14" t="s">
        <v>937</v>
      </c>
    </row>
    <row r="526" spans="13:13" x14ac:dyDescent="0.2">
      <c r="M526" s="14" t="s">
        <v>938</v>
      </c>
    </row>
    <row r="527" spans="13:13" x14ac:dyDescent="0.2">
      <c r="M527" s="14" t="s">
        <v>939</v>
      </c>
    </row>
    <row r="528" spans="13:13" x14ac:dyDescent="0.2">
      <c r="M528" s="14" t="s">
        <v>940</v>
      </c>
    </row>
    <row r="529" spans="13:13" x14ac:dyDescent="0.2">
      <c r="M529" s="14" t="s">
        <v>941</v>
      </c>
    </row>
    <row r="530" spans="13:13" x14ac:dyDescent="0.2">
      <c r="M530" s="14" t="s">
        <v>942</v>
      </c>
    </row>
    <row r="531" spans="13:13" x14ac:dyDescent="0.2">
      <c r="M531" s="14" t="s">
        <v>943</v>
      </c>
    </row>
    <row r="532" spans="13:13" x14ac:dyDescent="0.2">
      <c r="M532" s="14" t="s">
        <v>944</v>
      </c>
    </row>
    <row r="533" spans="13:13" x14ac:dyDescent="0.2">
      <c r="M533" s="14" t="s">
        <v>945</v>
      </c>
    </row>
    <row r="534" spans="13:13" x14ac:dyDescent="0.2">
      <c r="M534" s="14" t="s">
        <v>946</v>
      </c>
    </row>
    <row r="535" spans="13:13" x14ac:dyDescent="0.2">
      <c r="M535" s="14" t="s">
        <v>947</v>
      </c>
    </row>
    <row r="536" spans="13:13" x14ac:dyDescent="0.2">
      <c r="M536" s="14" t="s">
        <v>948</v>
      </c>
    </row>
    <row r="537" spans="13:13" x14ac:dyDescent="0.2">
      <c r="M537" s="14" t="s">
        <v>949</v>
      </c>
    </row>
    <row r="538" spans="13:13" x14ac:dyDescent="0.2">
      <c r="M538" s="14" t="s">
        <v>950</v>
      </c>
    </row>
    <row r="539" spans="13:13" x14ac:dyDescent="0.2">
      <c r="M539" s="14" t="s">
        <v>951</v>
      </c>
    </row>
    <row r="540" spans="13:13" x14ac:dyDescent="0.2">
      <c r="M540" s="14" t="s">
        <v>952</v>
      </c>
    </row>
    <row r="541" spans="13:13" x14ac:dyDescent="0.2">
      <c r="M541" s="14" t="s">
        <v>953</v>
      </c>
    </row>
    <row r="542" spans="13:13" x14ac:dyDescent="0.2">
      <c r="M542" s="14" t="s">
        <v>954</v>
      </c>
    </row>
    <row r="543" spans="13:13" x14ac:dyDescent="0.2">
      <c r="M543" s="14" t="s">
        <v>955</v>
      </c>
    </row>
    <row r="544" spans="13:13" x14ac:dyDescent="0.2">
      <c r="M544" s="14" t="s">
        <v>956</v>
      </c>
    </row>
    <row r="545" spans="13:13" x14ac:dyDescent="0.2">
      <c r="M545" s="14" t="s">
        <v>957</v>
      </c>
    </row>
    <row r="546" spans="13:13" x14ac:dyDescent="0.2">
      <c r="M546" s="14" t="s">
        <v>958</v>
      </c>
    </row>
    <row r="547" spans="13:13" x14ac:dyDescent="0.2">
      <c r="M547" s="14" t="s">
        <v>959</v>
      </c>
    </row>
    <row r="548" spans="13:13" x14ac:dyDescent="0.2">
      <c r="M548" s="14" t="s">
        <v>960</v>
      </c>
    </row>
    <row r="549" spans="13:13" x14ac:dyDescent="0.2">
      <c r="M549" s="14" t="s">
        <v>961</v>
      </c>
    </row>
    <row r="550" spans="13:13" x14ac:dyDescent="0.2">
      <c r="M550" s="14" t="s">
        <v>962</v>
      </c>
    </row>
    <row r="551" spans="13:13" x14ac:dyDescent="0.2">
      <c r="M551" s="14" t="s">
        <v>963</v>
      </c>
    </row>
    <row r="552" spans="13:13" x14ac:dyDescent="0.2">
      <c r="M552" s="14" t="s">
        <v>964</v>
      </c>
    </row>
    <row r="553" spans="13:13" x14ac:dyDescent="0.2">
      <c r="M553" s="14" t="s">
        <v>965</v>
      </c>
    </row>
    <row r="554" spans="13:13" x14ac:dyDescent="0.2">
      <c r="M554" s="14" t="s">
        <v>966</v>
      </c>
    </row>
    <row r="555" spans="13:13" x14ac:dyDescent="0.2">
      <c r="M555" s="14" t="s">
        <v>967</v>
      </c>
    </row>
    <row r="556" spans="13:13" x14ac:dyDescent="0.2">
      <c r="M556" s="14" t="s">
        <v>968</v>
      </c>
    </row>
    <row r="557" spans="13:13" x14ac:dyDescent="0.2">
      <c r="M557" s="14" t="s">
        <v>969</v>
      </c>
    </row>
    <row r="558" spans="13:13" x14ac:dyDescent="0.2">
      <c r="M558" s="14" t="s">
        <v>970</v>
      </c>
    </row>
    <row r="559" spans="13:13" x14ac:dyDescent="0.2">
      <c r="M559" s="14" t="s">
        <v>971</v>
      </c>
    </row>
    <row r="560" spans="13:13" x14ac:dyDescent="0.2">
      <c r="M560" s="14" t="s">
        <v>972</v>
      </c>
    </row>
    <row r="561" spans="13:13" x14ac:dyDescent="0.2">
      <c r="M561" s="14" t="s">
        <v>973</v>
      </c>
    </row>
    <row r="562" spans="13:13" x14ac:dyDescent="0.2">
      <c r="M562" s="14" t="s">
        <v>974</v>
      </c>
    </row>
    <row r="563" spans="13:13" x14ac:dyDescent="0.2">
      <c r="M563" s="14" t="s">
        <v>975</v>
      </c>
    </row>
    <row r="564" spans="13:13" x14ac:dyDescent="0.2">
      <c r="M564" s="14" t="s">
        <v>976</v>
      </c>
    </row>
    <row r="565" spans="13:13" x14ac:dyDescent="0.2">
      <c r="M565" s="14" t="s">
        <v>977</v>
      </c>
    </row>
    <row r="566" spans="13:13" x14ac:dyDescent="0.2">
      <c r="M566" s="14" t="s">
        <v>978</v>
      </c>
    </row>
    <row r="567" spans="13:13" x14ac:dyDescent="0.2">
      <c r="M567" s="14" t="s">
        <v>979</v>
      </c>
    </row>
    <row r="568" spans="13:13" x14ac:dyDescent="0.2">
      <c r="M568" s="14" t="s">
        <v>980</v>
      </c>
    </row>
    <row r="569" spans="13:13" x14ac:dyDescent="0.2">
      <c r="M569" s="14" t="s">
        <v>981</v>
      </c>
    </row>
    <row r="570" spans="13:13" x14ac:dyDescent="0.2">
      <c r="M570" s="14" t="s">
        <v>982</v>
      </c>
    </row>
    <row r="571" spans="13:13" x14ac:dyDescent="0.2">
      <c r="M571" s="14" t="s">
        <v>983</v>
      </c>
    </row>
    <row r="572" spans="13:13" x14ac:dyDescent="0.2">
      <c r="M572" s="14" t="s">
        <v>984</v>
      </c>
    </row>
    <row r="573" spans="13:13" x14ac:dyDescent="0.2">
      <c r="M573" s="14" t="s">
        <v>985</v>
      </c>
    </row>
    <row r="574" spans="13:13" x14ac:dyDescent="0.2">
      <c r="M574" s="14" t="s">
        <v>986</v>
      </c>
    </row>
    <row r="575" spans="13:13" x14ac:dyDescent="0.2">
      <c r="M575" s="14" t="s">
        <v>987</v>
      </c>
    </row>
    <row r="576" spans="13:13" x14ac:dyDescent="0.2">
      <c r="M576" s="14" t="s">
        <v>988</v>
      </c>
    </row>
    <row r="577" spans="13:13" x14ac:dyDescent="0.2">
      <c r="M577" s="14">
        <v>0</v>
      </c>
    </row>
    <row r="578" spans="13:13" x14ac:dyDescent="0.2">
      <c r="M578" s="14">
        <v>0</v>
      </c>
    </row>
    <row r="579" spans="13:13" x14ac:dyDescent="0.2">
      <c r="M579" s="14">
        <v>0</v>
      </c>
    </row>
    <row r="580" spans="13:13" x14ac:dyDescent="0.2">
      <c r="M580" s="14">
        <v>0</v>
      </c>
    </row>
    <row r="581" spans="13:13" x14ac:dyDescent="0.2">
      <c r="M581" s="14">
        <v>0</v>
      </c>
    </row>
    <row r="582" spans="13:13" x14ac:dyDescent="0.2">
      <c r="M582" s="14">
        <v>0</v>
      </c>
    </row>
    <row r="583" spans="13:13" x14ac:dyDescent="0.2">
      <c r="M583" s="14">
        <v>0</v>
      </c>
    </row>
    <row r="584" spans="13:13" x14ac:dyDescent="0.2">
      <c r="M584" s="14">
        <v>0</v>
      </c>
    </row>
    <row r="585" spans="13:13" x14ac:dyDescent="0.2">
      <c r="M585" s="14">
        <v>0</v>
      </c>
    </row>
    <row r="586" spans="13:13" x14ac:dyDescent="0.2">
      <c r="M586" s="14">
        <v>0</v>
      </c>
    </row>
    <row r="587" spans="13:13" x14ac:dyDescent="0.2">
      <c r="M587" s="14">
        <v>0</v>
      </c>
    </row>
    <row r="588" spans="13:13" x14ac:dyDescent="0.2">
      <c r="M588" s="14">
        <v>0</v>
      </c>
    </row>
    <row r="589" spans="13:13" x14ac:dyDescent="0.2">
      <c r="M589" s="14">
        <v>0</v>
      </c>
    </row>
    <row r="590" spans="13:13" x14ac:dyDescent="0.2">
      <c r="M590" s="14">
        <v>0</v>
      </c>
    </row>
    <row r="591" spans="13:13" x14ac:dyDescent="0.2">
      <c r="M591" s="14">
        <v>0</v>
      </c>
    </row>
    <row r="592" spans="13:13" x14ac:dyDescent="0.2">
      <c r="M592" s="14">
        <v>0</v>
      </c>
    </row>
    <row r="593" spans="13:13" x14ac:dyDescent="0.2">
      <c r="M593" s="14">
        <v>0</v>
      </c>
    </row>
    <row r="594" spans="13:13" x14ac:dyDescent="0.2">
      <c r="M594" s="14">
        <v>0</v>
      </c>
    </row>
    <row r="595" spans="13:13" x14ac:dyDescent="0.2">
      <c r="M595" s="14">
        <v>0</v>
      </c>
    </row>
    <row r="596" spans="13:13" x14ac:dyDescent="0.2">
      <c r="M596" s="14">
        <v>0</v>
      </c>
    </row>
    <row r="597" spans="13:13" x14ac:dyDescent="0.2">
      <c r="M597" s="14">
        <v>0</v>
      </c>
    </row>
    <row r="598" spans="13:13" x14ac:dyDescent="0.2">
      <c r="M598" s="14">
        <v>0</v>
      </c>
    </row>
    <row r="599" spans="13:13" x14ac:dyDescent="0.2">
      <c r="M599" s="14">
        <v>0</v>
      </c>
    </row>
    <row r="600" spans="13:13" x14ac:dyDescent="0.2">
      <c r="M600" s="14">
        <v>0</v>
      </c>
    </row>
    <row r="601" spans="13:13" x14ac:dyDescent="0.2">
      <c r="M601" s="14">
        <v>0</v>
      </c>
    </row>
    <row r="602" spans="13:13" x14ac:dyDescent="0.2">
      <c r="M602" s="14">
        <v>0</v>
      </c>
    </row>
    <row r="603" spans="13:13" x14ac:dyDescent="0.2">
      <c r="M603" s="14">
        <v>0</v>
      </c>
    </row>
    <row r="604" spans="13:13" x14ac:dyDescent="0.2">
      <c r="M604" s="14">
        <v>0</v>
      </c>
    </row>
    <row r="605" spans="13:13" x14ac:dyDescent="0.2">
      <c r="M605" s="14">
        <v>0</v>
      </c>
    </row>
    <row r="606" spans="13:13" x14ac:dyDescent="0.2">
      <c r="M606" s="14">
        <v>0</v>
      </c>
    </row>
    <row r="607" spans="13:13" x14ac:dyDescent="0.2">
      <c r="M607" s="14">
        <v>0</v>
      </c>
    </row>
    <row r="608" spans="13:13" x14ac:dyDescent="0.2">
      <c r="M608" s="14">
        <v>0</v>
      </c>
    </row>
    <row r="609" spans="13:13" x14ac:dyDescent="0.2">
      <c r="M609" s="14">
        <v>0</v>
      </c>
    </row>
    <row r="610" spans="13:13" x14ac:dyDescent="0.2">
      <c r="M610" s="14">
        <v>0</v>
      </c>
    </row>
    <row r="611" spans="13:13" x14ac:dyDescent="0.2">
      <c r="M611" s="14">
        <v>0</v>
      </c>
    </row>
    <row r="612" spans="13:13" x14ac:dyDescent="0.2">
      <c r="M612" s="14">
        <v>0</v>
      </c>
    </row>
    <row r="613" spans="13:13" x14ac:dyDescent="0.2">
      <c r="M613" s="14">
        <v>0</v>
      </c>
    </row>
    <row r="614" spans="13:13" x14ac:dyDescent="0.2">
      <c r="M614" s="14">
        <v>0</v>
      </c>
    </row>
    <row r="615" spans="13:13" x14ac:dyDescent="0.2">
      <c r="M615" s="14">
        <v>0</v>
      </c>
    </row>
    <row r="616" spans="13:13" x14ac:dyDescent="0.2">
      <c r="M616" s="14">
        <v>0</v>
      </c>
    </row>
    <row r="617" spans="13:13" x14ac:dyDescent="0.2">
      <c r="M617" s="14">
        <v>0</v>
      </c>
    </row>
    <row r="618" spans="13:13" x14ac:dyDescent="0.2">
      <c r="M618" s="14">
        <v>0</v>
      </c>
    </row>
    <row r="619" spans="13:13" x14ac:dyDescent="0.2">
      <c r="M619" s="14">
        <v>0</v>
      </c>
    </row>
    <row r="620" spans="13:13" x14ac:dyDescent="0.2">
      <c r="M620" s="14">
        <v>0</v>
      </c>
    </row>
    <row r="621" spans="13:13" x14ac:dyDescent="0.2">
      <c r="M621" s="14">
        <v>0</v>
      </c>
    </row>
    <row r="622" spans="13:13" x14ac:dyDescent="0.2">
      <c r="M622" s="14">
        <v>0</v>
      </c>
    </row>
    <row r="623" spans="13:13" x14ac:dyDescent="0.2">
      <c r="M623" s="14">
        <v>0</v>
      </c>
    </row>
    <row r="624" spans="13:13" x14ac:dyDescent="0.2">
      <c r="M624" s="14">
        <v>0</v>
      </c>
    </row>
    <row r="625" spans="13:13" x14ac:dyDescent="0.2">
      <c r="M625" s="14">
        <v>0</v>
      </c>
    </row>
    <row r="626" spans="13:13" x14ac:dyDescent="0.2">
      <c r="M626" s="14">
        <v>0</v>
      </c>
    </row>
    <row r="627" spans="13:13" x14ac:dyDescent="0.2">
      <c r="M627" s="14">
        <v>0</v>
      </c>
    </row>
    <row r="628" spans="13:13" x14ac:dyDescent="0.2">
      <c r="M628" s="14">
        <v>0</v>
      </c>
    </row>
    <row r="629" spans="13:13" x14ac:dyDescent="0.2">
      <c r="M629" s="14">
        <v>0</v>
      </c>
    </row>
    <row r="630" spans="13:13" x14ac:dyDescent="0.2">
      <c r="M630" s="14">
        <v>0</v>
      </c>
    </row>
    <row r="631" spans="13:13" x14ac:dyDescent="0.2">
      <c r="M631" s="14">
        <v>0</v>
      </c>
    </row>
    <row r="632" spans="13:13" x14ac:dyDescent="0.2">
      <c r="M632" s="14">
        <v>0</v>
      </c>
    </row>
    <row r="633" spans="13:13" x14ac:dyDescent="0.2">
      <c r="M633" s="14">
        <v>0</v>
      </c>
    </row>
    <row r="634" spans="13:13" x14ac:dyDescent="0.2">
      <c r="M634" s="14">
        <v>0</v>
      </c>
    </row>
    <row r="635" spans="13:13" x14ac:dyDescent="0.2">
      <c r="M635" s="14">
        <v>0</v>
      </c>
    </row>
    <row r="636" spans="13:13" x14ac:dyDescent="0.2">
      <c r="M636" s="14">
        <v>0</v>
      </c>
    </row>
    <row r="637" spans="13:13" x14ac:dyDescent="0.2">
      <c r="M637" s="14">
        <v>0</v>
      </c>
    </row>
    <row r="638" spans="13:13" x14ac:dyDescent="0.2">
      <c r="M638" s="14">
        <v>0</v>
      </c>
    </row>
    <row r="639" spans="13:13" x14ac:dyDescent="0.2">
      <c r="M639" s="14">
        <v>0</v>
      </c>
    </row>
    <row r="640" spans="13:13" x14ac:dyDescent="0.2">
      <c r="M640" s="14">
        <v>0</v>
      </c>
    </row>
    <row r="641" spans="13:13" x14ac:dyDescent="0.2">
      <c r="M641" s="14">
        <v>0</v>
      </c>
    </row>
    <row r="642" spans="13:13" x14ac:dyDescent="0.2">
      <c r="M642" s="14">
        <v>0</v>
      </c>
    </row>
    <row r="643" spans="13:13" x14ac:dyDescent="0.2">
      <c r="M643" s="14">
        <v>0</v>
      </c>
    </row>
    <row r="644" spans="13:13" x14ac:dyDescent="0.2">
      <c r="M644" s="14">
        <v>0</v>
      </c>
    </row>
    <row r="645" spans="13:13" x14ac:dyDescent="0.2">
      <c r="M645" s="14">
        <v>0</v>
      </c>
    </row>
    <row r="646" spans="13:13" x14ac:dyDescent="0.2">
      <c r="M646" s="14">
        <v>0</v>
      </c>
    </row>
    <row r="647" spans="13:13" x14ac:dyDescent="0.2">
      <c r="M647" s="14">
        <v>0</v>
      </c>
    </row>
    <row r="648" spans="13:13" x14ac:dyDescent="0.2">
      <c r="M648" s="14">
        <v>0</v>
      </c>
    </row>
    <row r="649" spans="13:13" x14ac:dyDescent="0.2">
      <c r="M649" s="14">
        <v>0</v>
      </c>
    </row>
    <row r="650" spans="13:13" x14ac:dyDescent="0.2">
      <c r="M650" s="14">
        <v>0</v>
      </c>
    </row>
    <row r="651" spans="13:13" x14ac:dyDescent="0.2">
      <c r="M651" s="14">
        <v>0</v>
      </c>
    </row>
    <row r="652" spans="13:13" x14ac:dyDescent="0.2">
      <c r="M652" s="14">
        <v>0</v>
      </c>
    </row>
    <row r="653" spans="13:13" x14ac:dyDescent="0.2">
      <c r="M653" s="14">
        <v>0</v>
      </c>
    </row>
    <row r="654" spans="13:13" x14ac:dyDescent="0.2">
      <c r="M654" s="14">
        <v>0</v>
      </c>
    </row>
    <row r="655" spans="13:13" x14ac:dyDescent="0.2">
      <c r="M655" s="14">
        <v>0</v>
      </c>
    </row>
    <row r="656" spans="13:13" x14ac:dyDescent="0.2">
      <c r="M656" s="14">
        <v>0</v>
      </c>
    </row>
    <row r="657" spans="13:13" x14ac:dyDescent="0.2">
      <c r="M657" s="14">
        <v>0</v>
      </c>
    </row>
    <row r="658" spans="13:13" x14ac:dyDescent="0.2">
      <c r="M658" s="14">
        <v>0</v>
      </c>
    </row>
    <row r="659" spans="13:13" x14ac:dyDescent="0.2">
      <c r="M659" s="14">
        <v>0</v>
      </c>
    </row>
    <row r="660" spans="13:13" x14ac:dyDescent="0.2">
      <c r="M660" s="14">
        <v>0</v>
      </c>
    </row>
    <row r="661" spans="13:13" x14ac:dyDescent="0.2">
      <c r="M661" s="14">
        <v>0</v>
      </c>
    </row>
    <row r="662" spans="13:13" x14ac:dyDescent="0.2">
      <c r="M662" s="14">
        <v>0</v>
      </c>
    </row>
    <row r="663" spans="13:13" x14ac:dyDescent="0.2">
      <c r="M663" s="14">
        <v>0</v>
      </c>
    </row>
    <row r="664" spans="13:13" x14ac:dyDescent="0.2">
      <c r="M664" s="14">
        <v>0</v>
      </c>
    </row>
    <row r="665" spans="13:13" x14ac:dyDescent="0.2">
      <c r="M665" s="14">
        <v>0</v>
      </c>
    </row>
    <row r="666" spans="13:13" x14ac:dyDescent="0.2">
      <c r="M666" s="14">
        <v>0</v>
      </c>
    </row>
    <row r="667" spans="13:13" x14ac:dyDescent="0.2">
      <c r="M667" s="14">
        <v>0</v>
      </c>
    </row>
    <row r="668" spans="13:13" x14ac:dyDescent="0.2">
      <c r="M668" s="14">
        <v>0</v>
      </c>
    </row>
    <row r="669" spans="13:13" x14ac:dyDescent="0.2">
      <c r="M669" s="14">
        <v>0</v>
      </c>
    </row>
    <row r="670" spans="13:13" x14ac:dyDescent="0.2">
      <c r="M670" s="14">
        <v>0</v>
      </c>
    </row>
    <row r="671" spans="13:13" x14ac:dyDescent="0.2">
      <c r="M671" s="14">
        <v>0</v>
      </c>
    </row>
    <row r="672" spans="13:13" x14ac:dyDescent="0.2">
      <c r="M672" s="14">
        <v>0</v>
      </c>
    </row>
    <row r="673" spans="13:13" x14ac:dyDescent="0.2">
      <c r="M673" s="14">
        <v>0</v>
      </c>
    </row>
    <row r="674" spans="13:13" x14ac:dyDescent="0.2">
      <c r="M674" s="14">
        <v>0</v>
      </c>
    </row>
    <row r="675" spans="13:13" x14ac:dyDescent="0.2">
      <c r="M675" s="14">
        <v>0</v>
      </c>
    </row>
    <row r="676" spans="13:13" x14ac:dyDescent="0.2">
      <c r="M676" s="14">
        <v>0</v>
      </c>
    </row>
    <row r="677" spans="13:13" x14ac:dyDescent="0.2">
      <c r="M677" s="14">
        <v>0</v>
      </c>
    </row>
    <row r="678" spans="13:13" x14ac:dyDescent="0.2">
      <c r="M678" s="14">
        <v>0</v>
      </c>
    </row>
    <row r="679" spans="13:13" x14ac:dyDescent="0.2">
      <c r="M679" s="14">
        <v>0</v>
      </c>
    </row>
    <row r="680" spans="13:13" x14ac:dyDescent="0.2">
      <c r="M680" s="14">
        <v>0</v>
      </c>
    </row>
    <row r="681" spans="13:13" x14ac:dyDescent="0.2">
      <c r="M681" s="14">
        <v>0</v>
      </c>
    </row>
    <row r="682" spans="13:13" x14ac:dyDescent="0.2">
      <c r="M682" s="14">
        <v>0</v>
      </c>
    </row>
    <row r="683" spans="13:13" x14ac:dyDescent="0.2">
      <c r="M683" s="14">
        <v>0</v>
      </c>
    </row>
    <row r="684" spans="13:13" x14ac:dyDescent="0.2">
      <c r="M684" s="14">
        <v>0</v>
      </c>
    </row>
    <row r="685" spans="13:13" x14ac:dyDescent="0.2">
      <c r="M685" s="14">
        <v>0</v>
      </c>
    </row>
    <row r="686" spans="13:13" x14ac:dyDescent="0.2">
      <c r="M686" s="14">
        <v>0</v>
      </c>
    </row>
    <row r="687" spans="13:13" x14ac:dyDescent="0.2">
      <c r="M687" s="14">
        <v>0</v>
      </c>
    </row>
    <row r="688" spans="13:13" x14ac:dyDescent="0.2">
      <c r="M688" s="14">
        <v>0</v>
      </c>
    </row>
    <row r="689" spans="13:13" x14ac:dyDescent="0.2">
      <c r="M689" s="14">
        <v>0</v>
      </c>
    </row>
    <row r="690" spans="13:13" x14ac:dyDescent="0.2">
      <c r="M690" s="14">
        <v>0</v>
      </c>
    </row>
    <row r="691" spans="13:13" x14ac:dyDescent="0.2">
      <c r="M691" s="14">
        <v>0</v>
      </c>
    </row>
    <row r="692" spans="13:13" x14ac:dyDescent="0.2">
      <c r="M692" s="14">
        <v>0</v>
      </c>
    </row>
    <row r="693" spans="13:13" x14ac:dyDescent="0.2">
      <c r="M693" s="14">
        <v>0</v>
      </c>
    </row>
    <row r="694" spans="13:13" x14ac:dyDescent="0.2">
      <c r="M694" s="14">
        <v>0</v>
      </c>
    </row>
    <row r="695" spans="13:13" x14ac:dyDescent="0.2">
      <c r="M695" s="14">
        <v>0</v>
      </c>
    </row>
    <row r="696" spans="13:13" x14ac:dyDescent="0.2">
      <c r="M696" s="14">
        <v>0</v>
      </c>
    </row>
    <row r="697" spans="13:13" x14ac:dyDescent="0.2">
      <c r="M697" s="14">
        <v>0</v>
      </c>
    </row>
    <row r="698" spans="13:13" x14ac:dyDescent="0.2">
      <c r="M698" s="14">
        <v>0</v>
      </c>
    </row>
    <row r="699" spans="13:13" x14ac:dyDescent="0.2">
      <c r="M699" s="14">
        <v>0</v>
      </c>
    </row>
    <row r="700" spans="13:13" x14ac:dyDescent="0.2">
      <c r="M700" s="14">
        <v>0</v>
      </c>
    </row>
    <row r="701" spans="13:13" x14ac:dyDescent="0.2">
      <c r="M701" s="14">
        <v>0</v>
      </c>
    </row>
    <row r="702" spans="13:13" x14ac:dyDescent="0.2">
      <c r="M702" s="14">
        <v>0</v>
      </c>
    </row>
    <row r="703" spans="13:13" x14ac:dyDescent="0.2">
      <c r="M703" s="14">
        <v>0</v>
      </c>
    </row>
    <row r="704" spans="13:13" x14ac:dyDescent="0.2">
      <c r="M704" s="14">
        <v>0</v>
      </c>
    </row>
    <row r="705" spans="13:13" x14ac:dyDescent="0.2">
      <c r="M705" s="14">
        <v>0</v>
      </c>
    </row>
    <row r="706" spans="13:13" x14ac:dyDescent="0.2">
      <c r="M706" s="14">
        <v>0</v>
      </c>
    </row>
    <row r="707" spans="13:13" x14ac:dyDescent="0.2">
      <c r="M707" s="14">
        <v>0</v>
      </c>
    </row>
    <row r="708" spans="13:13" x14ac:dyDescent="0.2">
      <c r="M708" s="14">
        <v>0</v>
      </c>
    </row>
    <row r="709" spans="13:13" x14ac:dyDescent="0.2">
      <c r="M709" s="14">
        <v>0</v>
      </c>
    </row>
    <row r="710" spans="13:13" x14ac:dyDescent="0.2">
      <c r="M710" s="14">
        <v>0</v>
      </c>
    </row>
    <row r="711" spans="13:13" x14ac:dyDescent="0.2">
      <c r="M711" s="14">
        <v>0</v>
      </c>
    </row>
    <row r="712" spans="13:13" x14ac:dyDescent="0.2">
      <c r="M712" s="14">
        <v>0</v>
      </c>
    </row>
    <row r="713" spans="13:13" x14ac:dyDescent="0.2">
      <c r="M713" s="14">
        <v>0</v>
      </c>
    </row>
    <row r="714" spans="13:13" x14ac:dyDescent="0.2">
      <c r="M714" s="14">
        <v>0</v>
      </c>
    </row>
    <row r="715" spans="13:13" x14ac:dyDescent="0.2">
      <c r="M715" s="14">
        <v>0</v>
      </c>
    </row>
    <row r="716" spans="13:13" x14ac:dyDescent="0.2">
      <c r="M716" s="14">
        <v>0</v>
      </c>
    </row>
    <row r="717" spans="13:13" x14ac:dyDescent="0.2">
      <c r="M717" s="14">
        <v>0</v>
      </c>
    </row>
    <row r="718" spans="13:13" x14ac:dyDescent="0.2">
      <c r="M718" s="14">
        <v>0</v>
      </c>
    </row>
    <row r="719" spans="13:13" x14ac:dyDescent="0.2">
      <c r="M719" s="14">
        <v>0</v>
      </c>
    </row>
    <row r="720" spans="13:13" x14ac:dyDescent="0.2">
      <c r="M720" s="14">
        <v>0</v>
      </c>
    </row>
    <row r="721" spans="13:13" x14ac:dyDescent="0.2">
      <c r="M721" s="14">
        <v>0</v>
      </c>
    </row>
    <row r="722" spans="13:13" x14ac:dyDescent="0.2">
      <c r="M722" s="14">
        <v>0</v>
      </c>
    </row>
    <row r="723" spans="13:13" x14ac:dyDescent="0.2">
      <c r="M723" s="14">
        <v>0</v>
      </c>
    </row>
    <row r="724" spans="13:13" x14ac:dyDescent="0.2">
      <c r="M724" s="14">
        <v>0</v>
      </c>
    </row>
    <row r="725" spans="13:13" x14ac:dyDescent="0.2">
      <c r="M725" s="14">
        <v>0</v>
      </c>
    </row>
    <row r="726" spans="13:13" x14ac:dyDescent="0.2">
      <c r="M726" s="14">
        <v>0</v>
      </c>
    </row>
    <row r="727" spans="13:13" x14ac:dyDescent="0.2">
      <c r="M727" s="14">
        <v>0</v>
      </c>
    </row>
    <row r="728" spans="13:13" x14ac:dyDescent="0.2">
      <c r="M728" s="14">
        <v>0</v>
      </c>
    </row>
    <row r="729" spans="13:13" x14ac:dyDescent="0.2">
      <c r="M729" s="14">
        <v>0</v>
      </c>
    </row>
    <row r="730" spans="13:13" x14ac:dyDescent="0.2">
      <c r="M730" s="14">
        <v>0</v>
      </c>
    </row>
    <row r="731" spans="13:13" x14ac:dyDescent="0.2">
      <c r="M731" s="14">
        <v>0</v>
      </c>
    </row>
    <row r="732" spans="13:13" x14ac:dyDescent="0.2">
      <c r="M732" s="14">
        <v>0</v>
      </c>
    </row>
    <row r="733" spans="13:13" x14ac:dyDescent="0.2">
      <c r="M733" s="14">
        <v>0</v>
      </c>
    </row>
    <row r="734" spans="13:13" x14ac:dyDescent="0.2">
      <c r="M734" s="14">
        <v>0</v>
      </c>
    </row>
    <row r="735" spans="13:13" x14ac:dyDescent="0.2">
      <c r="M735" s="14">
        <v>0</v>
      </c>
    </row>
    <row r="736" spans="13:13" x14ac:dyDescent="0.2">
      <c r="M736" s="14">
        <v>0</v>
      </c>
    </row>
    <row r="737" spans="13:13" x14ac:dyDescent="0.2">
      <c r="M737" s="14">
        <v>0</v>
      </c>
    </row>
    <row r="738" spans="13:13" x14ac:dyDescent="0.2">
      <c r="M738" s="14">
        <v>0</v>
      </c>
    </row>
    <row r="739" spans="13:13" x14ac:dyDescent="0.2">
      <c r="M739" s="14">
        <v>0</v>
      </c>
    </row>
    <row r="740" spans="13:13" x14ac:dyDescent="0.2">
      <c r="M740" s="14">
        <v>0</v>
      </c>
    </row>
    <row r="741" spans="13:13" x14ac:dyDescent="0.2">
      <c r="M741" s="14">
        <v>0</v>
      </c>
    </row>
    <row r="742" spans="13:13" x14ac:dyDescent="0.2">
      <c r="M742" s="14">
        <v>0</v>
      </c>
    </row>
    <row r="743" spans="13:13" x14ac:dyDescent="0.2">
      <c r="M743" s="14">
        <v>0</v>
      </c>
    </row>
    <row r="744" spans="13:13" x14ac:dyDescent="0.2">
      <c r="M744" s="14">
        <v>0</v>
      </c>
    </row>
    <row r="745" spans="13:13" x14ac:dyDescent="0.2">
      <c r="M745" s="14">
        <v>0</v>
      </c>
    </row>
    <row r="746" spans="13:13" x14ac:dyDescent="0.2">
      <c r="M746" s="14">
        <v>0</v>
      </c>
    </row>
    <row r="747" spans="13:13" x14ac:dyDescent="0.2">
      <c r="M747" s="14">
        <v>0</v>
      </c>
    </row>
    <row r="748" spans="13:13" x14ac:dyDescent="0.2">
      <c r="M748" s="14">
        <v>0</v>
      </c>
    </row>
    <row r="749" spans="13:13" x14ac:dyDescent="0.2">
      <c r="M749" s="14">
        <v>0</v>
      </c>
    </row>
    <row r="750" spans="13:13" x14ac:dyDescent="0.2">
      <c r="M750" s="14">
        <v>0</v>
      </c>
    </row>
    <row r="751" spans="13:13" x14ac:dyDescent="0.2">
      <c r="M751" s="14">
        <v>0</v>
      </c>
    </row>
    <row r="752" spans="13:13" x14ac:dyDescent="0.2">
      <c r="M752" s="14">
        <v>0</v>
      </c>
    </row>
    <row r="753" spans="13:13" x14ac:dyDescent="0.2">
      <c r="M753" s="14">
        <v>0</v>
      </c>
    </row>
    <row r="754" spans="13:13" x14ac:dyDescent="0.2">
      <c r="M754" s="14">
        <v>0</v>
      </c>
    </row>
    <row r="755" spans="13:13" x14ac:dyDescent="0.2">
      <c r="M755" s="14">
        <v>0</v>
      </c>
    </row>
    <row r="756" spans="13:13" x14ac:dyDescent="0.2">
      <c r="M756" s="14">
        <v>0</v>
      </c>
    </row>
    <row r="757" spans="13:13" x14ac:dyDescent="0.2">
      <c r="M757" s="14">
        <v>0</v>
      </c>
    </row>
    <row r="758" spans="13:13" x14ac:dyDescent="0.2">
      <c r="M758" s="14">
        <v>0</v>
      </c>
    </row>
    <row r="759" spans="13:13" x14ac:dyDescent="0.2">
      <c r="M759" s="14">
        <v>0</v>
      </c>
    </row>
    <row r="760" spans="13:13" x14ac:dyDescent="0.2">
      <c r="M760" s="14">
        <v>0</v>
      </c>
    </row>
    <row r="761" spans="13:13" x14ac:dyDescent="0.2">
      <c r="M761" s="14">
        <v>0</v>
      </c>
    </row>
    <row r="762" spans="13:13" x14ac:dyDescent="0.2">
      <c r="M762" s="14">
        <v>0</v>
      </c>
    </row>
    <row r="763" spans="13:13" x14ac:dyDescent="0.2">
      <c r="M763" s="14">
        <v>0</v>
      </c>
    </row>
    <row r="764" spans="13:13" x14ac:dyDescent="0.2">
      <c r="M764" s="14">
        <v>0</v>
      </c>
    </row>
    <row r="765" spans="13:13" x14ac:dyDescent="0.2">
      <c r="M765" s="14">
        <v>0</v>
      </c>
    </row>
    <row r="766" spans="13:13" x14ac:dyDescent="0.2">
      <c r="M766" s="14">
        <v>0</v>
      </c>
    </row>
    <row r="767" spans="13:13" x14ac:dyDescent="0.2">
      <c r="M767" s="14">
        <v>0</v>
      </c>
    </row>
    <row r="768" spans="13:13" x14ac:dyDescent="0.2">
      <c r="M768" s="14">
        <v>0</v>
      </c>
    </row>
    <row r="769" spans="13:13" x14ac:dyDescent="0.2">
      <c r="M769" s="14">
        <v>0</v>
      </c>
    </row>
    <row r="770" spans="13:13" x14ac:dyDescent="0.2">
      <c r="M770" s="14">
        <v>0</v>
      </c>
    </row>
    <row r="771" spans="13:13" x14ac:dyDescent="0.2">
      <c r="M771" s="14">
        <v>0</v>
      </c>
    </row>
    <row r="772" spans="13:13" x14ac:dyDescent="0.2">
      <c r="M772" s="14">
        <v>0</v>
      </c>
    </row>
    <row r="773" spans="13:13" x14ac:dyDescent="0.2">
      <c r="M773" s="14">
        <v>0</v>
      </c>
    </row>
    <row r="774" spans="13:13" x14ac:dyDescent="0.2">
      <c r="M774" s="14">
        <v>0</v>
      </c>
    </row>
    <row r="775" spans="13:13" x14ac:dyDescent="0.2">
      <c r="M775" s="14">
        <v>0</v>
      </c>
    </row>
    <row r="776" spans="13:13" x14ac:dyDescent="0.2">
      <c r="M776" s="14">
        <v>0</v>
      </c>
    </row>
    <row r="777" spans="13:13" x14ac:dyDescent="0.2">
      <c r="M777" s="14">
        <v>0</v>
      </c>
    </row>
    <row r="778" spans="13:13" x14ac:dyDescent="0.2">
      <c r="M778" s="14">
        <v>0</v>
      </c>
    </row>
    <row r="779" spans="13:13" x14ac:dyDescent="0.2">
      <c r="M779" s="14">
        <v>0</v>
      </c>
    </row>
    <row r="780" spans="13:13" x14ac:dyDescent="0.2">
      <c r="M780" s="14">
        <v>0</v>
      </c>
    </row>
    <row r="781" spans="13:13" x14ac:dyDescent="0.2">
      <c r="M781" s="14">
        <v>0</v>
      </c>
    </row>
    <row r="782" spans="13:13" x14ac:dyDescent="0.2">
      <c r="M782" s="14">
        <v>0</v>
      </c>
    </row>
    <row r="783" spans="13:13" x14ac:dyDescent="0.2">
      <c r="M783" s="14">
        <v>0</v>
      </c>
    </row>
    <row r="784" spans="13:13" x14ac:dyDescent="0.2">
      <c r="M784" s="14">
        <v>0</v>
      </c>
    </row>
    <row r="785" spans="13:13" x14ac:dyDescent="0.2">
      <c r="M785" s="14">
        <v>0</v>
      </c>
    </row>
    <row r="786" spans="13:13" x14ac:dyDescent="0.2">
      <c r="M786" s="14">
        <v>0</v>
      </c>
    </row>
    <row r="787" spans="13:13" x14ac:dyDescent="0.2">
      <c r="M787" s="14">
        <v>0</v>
      </c>
    </row>
    <row r="788" spans="13:13" x14ac:dyDescent="0.2">
      <c r="M788" s="14">
        <v>0</v>
      </c>
    </row>
    <row r="789" spans="13:13" x14ac:dyDescent="0.2">
      <c r="M789" s="14">
        <v>0</v>
      </c>
    </row>
    <row r="790" spans="13:13" x14ac:dyDescent="0.2">
      <c r="M790" s="14">
        <v>0</v>
      </c>
    </row>
    <row r="791" spans="13:13" x14ac:dyDescent="0.2">
      <c r="M791" s="14">
        <v>0</v>
      </c>
    </row>
    <row r="792" spans="13:13" x14ac:dyDescent="0.2">
      <c r="M792" s="14">
        <v>0</v>
      </c>
    </row>
    <row r="793" spans="13:13" x14ac:dyDescent="0.2">
      <c r="M793" s="14">
        <v>0</v>
      </c>
    </row>
    <row r="794" spans="13:13" x14ac:dyDescent="0.2">
      <c r="M794" s="14">
        <v>0</v>
      </c>
    </row>
    <row r="795" spans="13:13" x14ac:dyDescent="0.2">
      <c r="M795" s="14">
        <v>0</v>
      </c>
    </row>
    <row r="796" spans="13:13" x14ac:dyDescent="0.2">
      <c r="M796" s="14">
        <v>0</v>
      </c>
    </row>
    <row r="797" spans="13:13" x14ac:dyDescent="0.2">
      <c r="M797" s="14">
        <v>0</v>
      </c>
    </row>
    <row r="798" spans="13:13" x14ac:dyDescent="0.2">
      <c r="M798" s="14">
        <v>0</v>
      </c>
    </row>
    <row r="799" spans="13:13" x14ac:dyDescent="0.2">
      <c r="M799" s="14">
        <v>0</v>
      </c>
    </row>
    <row r="800" spans="13:13" x14ac:dyDescent="0.2">
      <c r="M800" s="14">
        <v>0</v>
      </c>
    </row>
    <row r="801" spans="13:13" x14ac:dyDescent="0.2">
      <c r="M801" s="14">
        <v>0</v>
      </c>
    </row>
    <row r="802" spans="13:13" x14ac:dyDescent="0.2">
      <c r="M802" s="14">
        <v>0</v>
      </c>
    </row>
    <row r="803" spans="13:13" x14ac:dyDescent="0.2">
      <c r="M803" s="14">
        <v>0</v>
      </c>
    </row>
    <row r="804" spans="13:13" x14ac:dyDescent="0.2">
      <c r="M804" s="14">
        <v>0</v>
      </c>
    </row>
    <row r="805" spans="13:13" x14ac:dyDescent="0.2">
      <c r="M805" s="14">
        <v>0</v>
      </c>
    </row>
    <row r="806" spans="13:13" x14ac:dyDescent="0.2">
      <c r="M806" s="14">
        <v>0</v>
      </c>
    </row>
    <row r="807" spans="13:13" x14ac:dyDescent="0.2">
      <c r="M807" s="14">
        <v>0</v>
      </c>
    </row>
    <row r="808" spans="13:13" x14ac:dyDescent="0.2">
      <c r="M808" s="14">
        <v>0</v>
      </c>
    </row>
    <row r="809" spans="13:13" x14ac:dyDescent="0.2">
      <c r="M809" s="14">
        <v>0</v>
      </c>
    </row>
    <row r="810" spans="13:13" x14ac:dyDescent="0.2">
      <c r="M810" s="14">
        <v>0</v>
      </c>
    </row>
    <row r="811" spans="13:13" x14ac:dyDescent="0.2">
      <c r="M811" s="14">
        <v>0</v>
      </c>
    </row>
    <row r="812" spans="13:13" x14ac:dyDescent="0.2">
      <c r="M812" s="14">
        <v>0</v>
      </c>
    </row>
    <row r="813" spans="13:13" x14ac:dyDescent="0.2">
      <c r="M813" s="14">
        <v>0</v>
      </c>
    </row>
    <row r="814" spans="13:13" x14ac:dyDescent="0.2">
      <c r="M814" s="14">
        <v>0</v>
      </c>
    </row>
    <row r="815" spans="13:13" x14ac:dyDescent="0.2">
      <c r="M815" s="14">
        <v>0</v>
      </c>
    </row>
    <row r="816" spans="13:13" x14ac:dyDescent="0.2">
      <c r="M816" s="14">
        <v>0</v>
      </c>
    </row>
    <row r="817" spans="13:13" x14ac:dyDescent="0.2">
      <c r="M817" s="14">
        <v>0</v>
      </c>
    </row>
    <row r="818" spans="13:13" x14ac:dyDescent="0.2">
      <c r="M818" s="14">
        <v>0</v>
      </c>
    </row>
    <row r="819" spans="13:13" x14ac:dyDescent="0.2">
      <c r="M819" s="14">
        <v>0</v>
      </c>
    </row>
    <row r="820" spans="13:13" x14ac:dyDescent="0.2">
      <c r="M820" s="14">
        <v>0</v>
      </c>
    </row>
    <row r="821" spans="13:13" x14ac:dyDescent="0.2">
      <c r="M821" s="14">
        <v>0</v>
      </c>
    </row>
    <row r="822" spans="13:13" x14ac:dyDescent="0.2">
      <c r="M822" s="14">
        <v>0</v>
      </c>
    </row>
    <row r="823" spans="13:13" x14ac:dyDescent="0.2">
      <c r="M823" s="14">
        <v>0</v>
      </c>
    </row>
    <row r="824" spans="13:13" x14ac:dyDescent="0.2">
      <c r="M824" s="14">
        <v>0</v>
      </c>
    </row>
    <row r="825" spans="13:13" x14ac:dyDescent="0.2">
      <c r="M825" s="14">
        <v>0</v>
      </c>
    </row>
    <row r="826" spans="13:13" x14ac:dyDescent="0.2">
      <c r="M826" s="14">
        <v>0</v>
      </c>
    </row>
    <row r="827" spans="13:13" x14ac:dyDescent="0.2">
      <c r="M827" s="14">
        <v>0</v>
      </c>
    </row>
    <row r="828" spans="13:13" x14ac:dyDescent="0.2">
      <c r="M828" s="14">
        <v>0</v>
      </c>
    </row>
    <row r="829" spans="13:13" x14ac:dyDescent="0.2">
      <c r="M829" s="14">
        <v>0</v>
      </c>
    </row>
    <row r="830" spans="13:13" x14ac:dyDescent="0.2">
      <c r="M830" s="14">
        <v>0</v>
      </c>
    </row>
    <row r="831" spans="13:13" x14ac:dyDescent="0.2">
      <c r="M831" s="14">
        <v>0</v>
      </c>
    </row>
    <row r="832" spans="13:13" x14ac:dyDescent="0.2">
      <c r="M832" s="14">
        <v>0</v>
      </c>
    </row>
    <row r="833" spans="13:13" x14ac:dyDescent="0.2">
      <c r="M833" s="14">
        <v>0</v>
      </c>
    </row>
    <row r="834" spans="13:13" x14ac:dyDescent="0.2">
      <c r="M834" s="14">
        <v>0</v>
      </c>
    </row>
    <row r="835" spans="13:13" x14ac:dyDescent="0.2">
      <c r="M835" s="14">
        <v>0</v>
      </c>
    </row>
    <row r="836" spans="13:13" x14ac:dyDescent="0.2">
      <c r="M836" s="14">
        <v>0</v>
      </c>
    </row>
    <row r="837" spans="13:13" x14ac:dyDescent="0.2">
      <c r="M837" s="14">
        <v>0</v>
      </c>
    </row>
    <row r="838" spans="13:13" x14ac:dyDescent="0.2">
      <c r="M838" s="14">
        <v>0</v>
      </c>
    </row>
    <row r="839" spans="13:13" x14ac:dyDescent="0.2">
      <c r="M839" s="14">
        <v>0</v>
      </c>
    </row>
    <row r="840" spans="13:13" x14ac:dyDescent="0.2">
      <c r="M840" s="14">
        <v>0</v>
      </c>
    </row>
    <row r="841" spans="13:13" x14ac:dyDescent="0.2">
      <c r="M841" s="14">
        <v>0</v>
      </c>
    </row>
    <row r="842" spans="13:13" x14ac:dyDescent="0.2">
      <c r="M842" s="14">
        <v>0</v>
      </c>
    </row>
    <row r="843" spans="13:13" x14ac:dyDescent="0.2">
      <c r="M843" s="14">
        <v>0</v>
      </c>
    </row>
    <row r="844" spans="13:13" x14ac:dyDescent="0.2">
      <c r="M844" s="14">
        <v>0</v>
      </c>
    </row>
    <row r="845" spans="13:13" x14ac:dyDescent="0.2">
      <c r="M845" s="14">
        <v>0</v>
      </c>
    </row>
    <row r="846" spans="13:13" x14ac:dyDescent="0.2">
      <c r="M846" s="14">
        <v>0</v>
      </c>
    </row>
    <row r="847" spans="13:13" x14ac:dyDescent="0.2">
      <c r="M847" s="14">
        <v>0</v>
      </c>
    </row>
    <row r="848" spans="13:13" x14ac:dyDescent="0.2">
      <c r="M848" s="14">
        <v>0</v>
      </c>
    </row>
    <row r="849" spans="13:13" x14ac:dyDescent="0.2">
      <c r="M849" s="14">
        <v>0</v>
      </c>
    </row>
    <row r="850" spans="13:13" x14ac:dyDescent="0.2">
      <c r="M850" s="14">
        <v>0</v>
      </c>
    </row>
    <row r="851" spans="13:13" x14ac:dyDescent="0.2">
      <c r="M851" s="14">
        <v>0</v>
      </c>
    </row>
    <row r="852" spans="13:13" x14ac:dyDescent="0.2">
      <c r="M852" s="14">
        <v>0</v>
      </c>
    </row>
    <row r="853" spans="13:13" x14ac:dyDescent="0.2">
      <c r="M853" s="14">
        <v>0</v>
      </c>
    </row>
    <row r="854" spans="13:13" x14ac:dyDescent="0.2">
      <c r="M854" s="14">
        <v>0</v>
      </c>
    </row>
    <row r="855" spans="13:13" x14ac:dyDescent="0.2">
      <c r="M855" s="14">
        <v>0</v>
      </c>
    </row>
    <row r="856" spans="13:13" x14ac:dyDescent="0.2">
      <c r="M856" s="14">
        <v>0</v>
      </c>
    </row>
    <row r="857" spans="13:13" x14ac:dyDescent="0.2">
      <c r="M857" s="14">
        <v>0</v>
      </c>
    </row>
    <row r="858" spans="13:13" x14ac:dyDescent="0.2">
      <c r="M858" s="14">
        <v>0</v>
      </c>
    </row>
    <row r="859" spans="13:13" x14ac:dyDescent="0.2">
      <c r="M859" s="14">
        <v>0</v>
      </c>
    </row>
    <row r="860" spans="13:13" x14ac:dyDescent="0.2">
      <c r="M860" s="14">
        <v>0</v>
      </c>
    </row>
    <row r="861" spans="13:13" x14ac:dyDescent="0.2">
      <c r="M861" s="14">
        <v>0</v>
      </c>
    </row>
    <row r="862" spans="13:13" x14ac:dyDescent="0.2">
      <c r="M862" s="14">
        <v>0</v>
      </c>
    </row>
    <row r="863" spans="13:13" x14ac:dyDescent="0.2">
      <c r="M863" s="14">
        <v>0</v>
      </c>
    </row>
    <row r="864" spans="13:13" x14ac:dyDescent="0.2">
      <c r="M864" s="14">
        <v>0</v>
      </c>
    </row>
    <row r="865" spans="13:13" x14ac:dyDescent="0.2">
      <c r="M865" s="14">
        <v>0</v>
      </c>
    </row>
    <row r="866" spans="13:13" x14ac:dyDescent="0.2">
      <c r="M866" s="14">
        <v>0</v>
      </c>
    </row>
    <row r="867" spans="13:13" x14ac:dyDescent="0.2">
      <c r="M867" s="14">
        <v>0</v>
      </c>
    </row>
    <row r="868" spans="13:13" x14ac:dyDescent="0.2">
      <c r="M868" s="14">
        <v>0</v>
      </c>
    </row>
    <row r="869" spans="13:13" x14ac:dyDescent="0.2">
      <c r="M869" s="14">
        <v>0</v>
      </c>
    </row>
    <row r="870" spans="13:13" x14ac:dyDescent="0.2">
      <c r="M870" s="14">
        <v>0</v>
      </c>
    </row>
    <row r="871" spans="13:13" x14ac:dyDescent="0.2">
      <c r="M871" s="14">
        <v>0</v>
      </c>
    </row>
    <row r="872" spans="13:13" x14ac:dyDescent="0.2">
      <c r="M872" s="14">
        <v>0</v>
      </c>
    </row>
    <row r="873" spans="13:13" x14ac:dyDescent="0.2">
      <c r="M873" s="14">
        <v>0</v>
      </c>
    </row>
    <row r="874" spans="13:13" x14ac:dyDescent="0.2">
      <c r="M874" s="14">
        <v>0</v>
      </c>
    </row>
    <row r="875" spans="13:13" x14ac:dyDescent="0.2">
      <c r="M875" s="14">
        <v>0</v>
      </c>
    </row>
    <row r="876" spans="13:13" x14ac:dyDescent="0.2">
      <c r="M876" s="14">
        <v>0</v>
      </c>
    </row>
    <row r="877" spans="13:13" x14ac:dyDescent="0.2">
      <c r="M877" s="14">
        <v>0</v>
      </c>
    </row>
    <row r="878" spans="13:13" x14ac:dyDescent="0.2">
      <c r="M878" s="14">
        <v>0</v>
      </c>
    </row>
    <row r="879" spans="13:13" x14ac:dyDescent="0.2">
      <c r="M879" s="14">
        <v>0</v>
      </c>
    </row>
    <row r="880" spans="13:13" x14ac:dyDescent="0.2">
      <c r="M880" s="14">
        <v>0</v>
      </c>
    </row>
    <row r="881" spans="13:13" x14ac:dyDescent="0.2">
      <c r="M881" s="14">
        <v>0</v>
      </c>
    </row>
    <row r="882" spans="13:13" x14ac:dyDescent="0.2">
      <c r="M882" s="14">
        <v>0</v>
      </c>
    </row>
    <row r="883" spans="13:13" x14ac:dyDescent="0.2">
      <c r="M883" s="14">
        <v>0</v>
      </c>
    </row>
    <row r="884" spans="13:13" x14ac:dyDescent="0.2">
      <c r="M884" s="14">
        <v>0</v>
      </c>
    </row>
    <row r="885" spans="13:13" x14ac:dyDescent="0.2">
      <c r="M885" s="14">
        <v>0</v>
      </c>
    </row>
    <row r="886" spans="13:13" x14ac:dyDescent="0.2">
      <c r="M886" s="14">
        <v>0</v>
      </c>
    </row>
    <row r="887" spans="13:13" x14ac:dyDescent="0.2">
      <c r="M887" s="14">
        <v>0</v>
      </c>
    </row>
    <row r="888" spans="13:13" x14ac:dyDescent="0.2">
      <c r="M888" s="14">
        <v>0</v>
      </c>
    </row>
    <row r="889" spans="13:13" x14ac:dyDescent="0.2">
      <c r="M889" s="14">
        <v>0</v>
      </c>
    </row>
    <row r="890" spans="13:13" x14ac:dyDescent="0.2">
      <c r="M890" s="14">
        <v>0</v>
      </c>
    </row>
    <row r="891" spans="13:13" x14ac:dyDescent="0.2">
      <c r="M891" s="14">
        <v>0</v>
      </c>
    </row>
    <row r="892" spans="13:13" x14ac:dyDescent="0.2">
      <c r="M892" s="14">
        <v>0</v>
      </c>
    </row>
    <row r="893" spans="13:13" x14ac:dyDescent="0.2">
      <c r="M893" s="14">
        <v>0</v>
      </c>
    </row>
    <row r="894" spans="13:13" x14ac:dyDescent="0.2">
      <c r="M894" s="14">
        <v>0</v>
      </c>
    </row>
    <row r="895" spans="13:13" x14ac:dyDescent="0.2">
      <c r="M895" s="14">
        <v>0</v>
      </c>
    </row>
    <row r="896" spans="13:13" x14ac:dyDescent="0.2">
      <c r="M896" s="14">
        <v>0</v>
      </c>
    </row>
    <row r="897" spans="13:13" x14ac:dyDescent="0.2">
      <c r="M897" s="14">
        <v>0</v>
      </c>
    </row>
    <row r="898" spans="13:13" x14ac:dyDescent="0.2">
      <c r="M898" s="14">
        <v>0</v>
      </c>
    </row>
    <row r="899" spans="13:13" x14ac:dyDescent="0.2">
      <c r="M899" s="14">
        <v>0</v>
      </c>
    </row>
    <row r="900" spans="13:13" x14ac:dyDescent="0.2">
      <c r="M900" s="14">
        <v>0</v>
      </c>
    </row>
    <row r="901" spans="13:13" x14ac:dyDescent="0.2">
      <c r="M901" s="14">
        <v>0</v>
      </c>
    </row>
    <row r="902" spans="13:13" x14ac:dyDescent="0.2">
      <c r="M902" s="14">
        <v>0</v>
      </c>
    </row>
    <row r="903" spans="13:13" x14ac:dyDescent="0.2">
      <c r="M903" s="14">
        <v>0</v>
      </c>
    </row>
    <row r="904" spans="13:13" x14ac:dyDescent="0.2">
      <c r="M904" s="14">
        <v>0</v>
      </c>
    </row>
    <row r="905" spans="13:13" x14ac:dyDescent="0.2">
      <c r="M905" s="14">
        <v>0</v>
      </c>
    </row>
    <row r="906" spans="13:13" x14ac:dyDescent="0.2">
      <c r="M906" s="14">
        <v>0</v>
      </c>
    </row>
    <row r="907" spans="13:13" x14ac:dyDescent="0.2">
      <c r="M907" s="14">
        <v>0</v>
      </c>
    </row>
    <row r="908" spans="13:13" x14ac:dyDescent="0.2">
      <c r="M908" s="14">
        <v>0</v>
      </c>
    </row>
    <row r="909" spans="13:13" x14ac:dyDescent="0.2">
      <c r="M909" s="14">
        <v>0</v>
      </c>
    </row>
    <row r="910" spans="13:13" x14ac:dyDescent="0.2">
      <c r="M910" s="14">
        <v>0</v>
      </c>
    </row>
    <row r="911" spans="13:13" x14ac:dyDescent="0.2">
      <c r="M911" s="14">
        <v>0</v>
      </c>
    </row>
    <row r="912" spans="13:13" x14ac:dyDescent="0.2">
      <c r="M912" s="14">
        <v>0</v>
      </c>
    </row>
    <row r="913" spans="13:13" x14ac:dyDescent="0.2">
      <c r="M913" s="14">
        <v>0</v>
      </c>
    </row>
    <row r="914" spans="13:13" x14ac:dyDescent="0.2">
      <c r="M914" s="14">
        <v>0</v>
      </c>
    </row>
    <row r="915" spans="13:13" x14ac:dyDescent="0.2">
      <c r="M915" s="14">
        <v>0</v>
      </c>
    </row>
    <row r="916" spans="13:13" x14ac:dyDescent="0.2">
      <c r="M916" s="14">
        <v>0</v>
      </c>
    </row>
    <row r="917" spans="13:13" x14ac:dyDescent="0.2">
      <c r="M917" s="14">
        <v>0</v>
      </c>
    </row>
    <row r="918" spans="13:13" x14ac:dyDescent="0.2">
      <c r="M918" s="14">
        <v>0</v>
      </c>
    </row>
    <row r="919" spans="13:13" x14ac:dyDescent="0.2">
      <c r="M919" s="14">
        <v>0</v>
      </c>
    </row>
    <row r="920" spans="13:13" x14ac:dyDescent="0.2">
      <c r="M920" s="14">
        <v>0</v>
      </c>
    </row>
    <row r="921" spans="13:13" x14ac:dyDescent="0.2">
      <c r="M921" s="14">
        <v>0</v>
      </c>
    </row>
    <row r="922" spans="13:13" x14ac:dyDescent="0.2">
      <c r="M922" s="14">
        <v>0</v>
      </c>
    </row>
    <row r="923" spans="13:13" x14ac:dyDescent="0.2">
      <c r="M923" s="14">
        <v>0</v>
      </c>
    </row>
    <row r="924" spans="13:13" x14ac:dyDescent="0.2">
      <c r="M924" s="14">
        <v>0</v>
      </c>
    </row>
    <row r="925" spans="13:13" x14ac:dyDescent="0.2">
      <c r="M925" s="14">
        <v>0</v>
      </c>
    </row>
    <row r="926" spans="13:13" x14ac:dyDescent="0.2">
      <c r="M926" s="14">
        <v>0</v>
      </c>
    </row>
    <row r="927" spans="13:13" x14ac:dyDescent="0.2">
      <c r="M927" s="14">
        <v>0</v>
      </c>
    </row>
    <row r="928" spans="13:13" x14ac:dyDescent="0.2">
      <c r="M928" s="14">
        <v>0</v>
      </c>
    </row>
    <row r="929" spans="13:13" x14ac:dyDescent="0.2">
      <c r="M929" s="14">
        <v>0</v>
      </c>
    </row>
    <row r="930" spans="13:13" x14ac:dyDescent="0.2">
      <c r="M930" s="14">
        <v>0</v>
      </c>
    </row>
    <row r="931" spans="13:13" x14ac:dyDescent="0.2">
      <c r="M931" s="14">
        <v>0</v>
      </c>
    </row>
    <row r="932" spans="13:13" x14ac:dyDescent="0.2">
      <c r="M932" s="14">
        <v>0</v>
      </c>
    </row>
    <row r="933" spans="13:13" x14ac:dyDescent="0.2">
      <c r="M933" s="14">
        <v>0</v>
      </c>
    </row>
    <row r="934" spans="13:13" x14ac:dyDescent="0.2">
      <c r="M934" s="14">
        <v>0</v>
      </c>
    </row>
    <row r="935" spans="13:13" x14ac:dyDescent="0.2">
      <c r="M935" s="14">
        <v>0</v>
      </c>
    </row>
    <row r="936" spans="13:13" x14ac:dyDescent="0.2">
      <c r="M936" s="14">
        <v>0</v>
      </c>
    </row>
    <row r="937" spans="13:13" x14ac:dyDescent="0.2">
      <c r="M937" s="14">
        <v>0</v>
      </c>
    </row>
    <row r="938" spans="13:13" x14ac:dyDescent="0.2">
      <c r="M938" s="14">
        <v>0</v>
      </c>
    </row>
    <row r="939" spans="13:13" x14ac:dyDescent="0.2">
      <c r="M939" s="14">
        <v>0</v>
      </c>
    </row>
    <row r="940" spans="13:13" x14ac:dyDescent="0.2">
      <c r="M940" s="14">
        <v>0</v>
      </c>
    </row>
    <row r="941" spans="13:13" x14ac:dyDescent="0.2">
      <c r="M941" s="14">
        <v>0</v>
      </c>
    </row>
    <row r="942" spans="13:13" x14ac:dyDescent="0.2">
      <c r="M942" s="14">
        <v>0</v>
      </c>
    </row>
    <row r="943" spans="13:13" x14ac:dyDescent="0.2">
      <c r="M943" s="14">
        <v>0</v>
      </c>
    </row>
    <row r="944" spans="13:13" x14ac:dyDescent="0.2">
      <c r="M944" s="14">
        <v>0</v>
      </c>
    </row>
    <row r="945" spans="13:13" x14ac:dyDescent="0.2">
      <c r="M945" s="14">
        <v>0</v>
      </c>
    </row>
    <row r="946" spans="13:13" x14ac:dyDescent="0.2">
      <c r="M946" s="14">
        <v>0</v>
      </c>
    </row>
    <row r="947" spans="13:13" x14ac:dyDescent="0.2">
      <c r="M947" s="14">
        <v>0</v>
      </c>
    </row>
    <row r="948" spans="13:13" x14ac:dyDescent="0.2">
      <c r="M948" s="14">
        <v>0</v>
      </c>
    </row>
    <row r="949" spans="13:13" x14ac:dyDescent="0.2">
      <c r="M949" s="14">
        <v>0</v>
      </c>
    </row>
    <row r="950" spans="13:13" x14ac:dyDescent="0.2">
      <c r="M950" s="14">
        <v>0</v>
      </c>
    </row>
    <row r="951" spans="13:13" x14ac:dyDescent="0.2">
      <c r="M951" s="14">
        <v>0</v>
      </c>
    </row>
    <row r="952" spans="13:13" x14ac:dyDescent="0.2">
      <c r="M952" s="14">
        <v>0</v>
      </c>
    </row>
    <row r="953" spans="13:13" x14ac:dyDescent="0.2">
      <c r="M953" s="14">
        <v>0</v>
      </c>
    </row>
    <row r="954" spans="13:13" x14ac:dyDescent="0.2">
      <c r="M954" s="14">
        <v>0</v>
      </c>
    </row>
    <row r="955" spans="13:13" x14ac:dyDescent="0.2">
      <c r="M955" s="14">
        <v>0</v>
      </c>
    </row>
    <row r="956" spans="13:13" x14ac:dyDescent="0.2">
      <c r="M956" s="14">
        <v>0</v>
      </c>
    </row>
    <row r="957" spans="13:13" x14ac:dyDescent="0.2">
      <c r="M957" s="14">
        <v>0</v>
      </c>
    </row>
    <row r="958" spans="13:13" x14ac:dyDescent="0.2">
      <c r="M958" s="14">
        <v>0</v>
      </c>
    </row>
    <row r="959" spans="13:13" x14ac:dyDescent="0.2">
      <c r="M959" s="14">
        <v>0</v>
      </c>
    </row>
    <row r="960" spans="13:13" x14ac:dyDescent="0.2">
      <c r="M960" s="14">
        <v>0</v>
      </c>
    </row>
    <row r="961" spans="13:13" x14ac:dyDescent="0.2">
      <c r="M961" s="14">
        <v>0</v>
      </c>
    </row>
    <row r="962" spans="13:13" x14ac:dyDescent="0.2">
      <c r="M962" s="14">
        <v>0</v>
      </c>
    </row>
    <row r="963" spans="13:13" x14ac:dyDescent="0.2">
      <c r="M963" s="14">
        <v>0</v>
      </c>
    </row>
    <row r="964" spans="13:13" x14ac:dyDescent="0.2">
      <c r="M964" s="14">
        <v>0</v>
      </c>
    </row>
    <row r="965" spans="13:13" x14ac:dyDescent="0.2">
      <c r="M965" s="14">
        <v>0</v>
      </c>
    </row>
    <row r="966" spans="13:13" x14ac:dyDescent="0.2">
      <c r="M966" s="14">
        <v>0</v>
      </c>
    </row>
    <row r="967" spans="13:13" x14ac:dyDescent="0.2">
      <c r="M967" s="14">
        <v>0</v>
      </c>
    </row>
    <row r="968" spans="13:13" x14ac:dyDescent="0.2">
      <c r="M968" s="14">
        <v>0</v>
      </c>
    </row>
    <row r="969" spans="13:13" x14ac:dyDescent="0.2">
      <c r="M969" s="14">
        <v>0</v>
      </c>
    </row>
    <row r="970" spans="13:13" x14ac:dyDescent="0.2">
      <c r="M970" s="14">
        <v>0</v>
      </c>
    </row>
    <row r="971" spans="13:13" x14ac:dyDescent="0.2">
      <c r="M971" s="14">
        <v>0</v>
      </c>
    </row>
    <row r="972" spans="13:13" x14ac:dyDescent="0.2">
      <c r="M972" s="14">
        <v>0</v>
      </c>
    </row>
    <row r="973" spans="13:13" x14ac:dyDescent="0.2">
      <c r="M973" s="14">
        <v>0</v>
      </c>
    </row>
    <row r="974" spans="13:13" x14ac:dyDescent="0.2">
      <c r="M974" s="14">
        <v>0</v>
      </c>
    </row>
    <row r="975" spans="13:13" x14ac:dyDescent="0.2">
      <c r="M975" s="14">
        <v>0</v>
      </c>
    </row>
    <row r="976" spans="13:13" x14ac:dyDescent="0.2">
      <c r="M976" s="14">
        <v>0</v>
      </c>
    </row>
    <row r="977" spans="13:13" x14ac:dyDescent="0.2">
      <c r="M977" s="14">
        <v>0</v>
      </c>
    </row>
    <row r="978" spans="13:13" x14ac:dyDescent="0.2">
      <c r="M978" s="14">
        <v>0</v>
      </c>
    </row>
    <row r="979" spans="13:13" x14ac:dyDescent="0.2">
      <c r="M979" s="14">
        <v>0</v>
      </c>
    </row>
    <row r="980" spans="13:13" x14ac:dyDescent="0.2">
      <c r="M980" s="14">
        <v>0</v>
      </c>
    </row>
    <row r="981" spans="13:13" x14ac:dyDescent="0.2">
      <c r="M981" s="14">
        <v>0</v>
      </c>
    </row>
    <row r="982" spans="13:13" x14ac:dyDescent="0.2">
      <c r="M982" s="14">
        <v>0</v>
      </c>
    </row>
    <row r="983" spans="13:13" x14ac:dyDescent="0.2">
      <c r="M983" s="14">
        <v>0</v>
      </c>
    </row>
    <row r="984" spans="13:13" x14ac:dyDescent="0.2">
      <c r="M984" s="14">
        <v>0</v>
      </c>
    </row>
    <row r="985" spans="13:13" x14ac:dyDescent="0.2">
      <c r="M985" s="14">
        <v>0</v>
      </c>
    </row>
    <row r="986" spans="13:13" x14ac:dyDescent="0.2">
      <c r="M986" s="14">
        <v>0</v>
      </c>
    </row>
    <row r="987" spans="13:13" x14ac:dyDescent="0.2">
      <c r="M987" s="14">
        <v>0</v>
      </c>
    </row>
    <row r="988" spans="13:13" x14ac:dyDescent="0.2">
      <c r="M988" s="14">
        <v>0</v>
      </c>
    </row>
    <row r="989" spans="13:13" x14ac:dyDescent="0.2">
      <c r="M989" s="14">
        <v>0</v>
      </c>
    </row>
    <row r="990" spans="13:13" x14ac:dyDescent="0.2">
      <c r="M990" s="14">
        <v>0</v>
      </c>
    </row>
    <row r="991" spans="13:13" x14ac:dyDescent="0.2">
      <c r="M991" s="14">
        <v>0</v>
      </c>
    </row>
    <row r="992" spans="13:13" x14ac:dyDescent="0.2">
      <c r="M992" s="14">
        <v>0</v>
      </c>
    </row>
    <row r="993" spans="13:13" x14ac:dyDescent="0.2">
      <c r="M993" s="14">
        <v>0</v>
      </c>
    </row>
    <row r="994" spans="13:13" x14ac:dyDescent="0.2">
      <c r="M994" s="14">
        <v>0</v>
      </c>
    </row>
    <row r="995" spans="13:13" x14ac:dyDescent="0.2">
      <c r="M995" s="14">
        <v>0</v>
      </c>
    </row>
    <row r="996" spans="13:13" x14ac:dyDescent="0.2">
      <c r="M996" s="14">
        <v>0</v>
      </c>
    </row>
    <row r="997" spans="13:13" x14ac:dyDescent="0.2">
      <c r="M997" s="14">
        <v>0</v>
      </c>
    </row>
    <row r="998" spans="13:13" x14ac:dyDescent="0.2">
      <c r="M998" s="14">
        <v>0</v>
      </c>
    </row>
    <row r="999" spans="13:13" x14ac:dyDescent="0.2">
      <c r="M999" s="14">
        <v>0</v>
      </c>
    </row>
    <row r="1000" spans="13:13" x14ac:dyDescent="0.2">
      <c r="M1000" s="14">
        <v>0</v>
      </c>
    </row>
    <row r="1001" spans="13:13" x14ac:dyDescent="0.2">
      <c r="M1001" s="14">
        <v>0</v>
      </c>
    </row>
    <row r="1002" spans="13:13" x14ac:dyDescent="0.2">
      <c r="M1002" s="14">
        <v>0</v>
      </c>
    </row>
    <row r="1003" spans="13:13" x14ac:dyDescent="0.2">
      <c r="M1003" s="14">
        <v>0</v>
      </c>
    </row>
    <row r="1004" spans="13:13" x14ac:dyDescent="0.2">
      <c r="M1004" s="14">
        <v>0</v>
      </c>
    </row>
    <row r="1005" spans="13:13" x14ac:dyDescent="0.2">
      <c r="M1005" s="14">
        <v>0</v>
      </c>
    </row>
    <row r="1006" spans="13:13" x14ac:dyDescent="0.2">
      <c r="M1006" s="14">
        <v>0</v>
      </c>
    </row>
    <row r="1007" spans="13:13" x14ac:dyDescent="0.2">
      <c r="M1007" s="14">
        <v>0</v>
      </c>
    </row>
    <row r="1008" spans="13:13" x14ac:dyDescent="0.2">
      <c r="M1008" s="14">
        <v>0</v>
      </c>
    </row>
    <row r="1009" spans="13:13" x14ac:dyDescent="0.2">
      <c r="M1009" s="14">
        <v>0</v>
      </c>
    </row>
    <row r="1010" spans="13:13" x14ac:dyDescent="0.2">
      <c r="M1010" s="14">
        <v>0</v>
      </c>
    </row>
    <row r="1011" spans="13:13" x14ac:dyDescent="0.2">
      <c r="M1011" s="14">
        <v>0</v>
      </c>
    </row>
    <row r="1012" spans="13:13" x14ac:dyDescent="0.2">
      <c r="M1012" s="14">
        <v>0</v>
      </c>
    </row>
    <row r="1013" spans="13:13" x14ac:dyDescent="0.2">
      <c r="M1013" s="14">
        <v>0</v>
      </c>
    </row>
    <row r="1014" spans="13:13" x14ac:dyDescent="0.2">
      <c r="M1014" s="14">
        <v>0</v>
      </c>
    </row>
    <row r="1015" spans="13:13" x14ac:dyDescent="0.2">
      <c r="M1015" s="14">
        <v>0</v>
      </c>
    </row>
    <row r="1016" spans="13:13" x14ac:dyDescent="0.2">
      <c r="M1016" s="14">
        <v>0</v>
      </c>
    </row>
    <row r="1017" spans="13:13" x14ac:dyDescent="0.2">
      <c r="M1017" s="14">
        <v>0</v>
      </c>
    </row>
    <row r="1018" spans="13:13" x14ac:dyDescent="0.2">
      <c r="M1018" s="14">
        <v>0</v>
      </c>
    </row>
    <row r="1019" spans="13:13" x14ac:dyDescent="0.2">
      <c r="M1019" s="14">
        <v>0</v>
      </c>
    </row>
    <row r="1020" spans="13:13" x14ac:dyDescent="0.2">
      <c r="M1020" s="14">
        <v>0</v>
      </c>
    </row>
    <row r="1021" spans="13:13" x14ac:dyDescent="0.2">
      <c r="M1021" s="14">
        <v>0</v>
      </c>
    </row>
    <row r="1022" spans="13:13" x14ac:dyDescent="0.2">
      <c r="M1022" s="14">
        <v>0</v>
      </c>
    </row>
    <row r="1023" spans="13:13" x14ac:dyDescent="0.2">
      <c r="M1023" s="14">
        <v>0</v>
      </c>
    </row>
    <row r="1024" spans="13:13" x14ac:dyDescent="0.2">
      <c r="M1024" s="14">
        <v>0</v>
      </c>
    </row>
    <row r="1025" spans="13:13" x14ac:dyDescent="0.2">
      <c r="M1025" s="14">
        <v>0</v>
      </c>
    </row>
    <row r="1026" spans="13:13" x14ac:dyDescent="0.2">
      <c r="M1026" s="14">
        <v>0</v>
      </c>
    </row>
    <row r="1027" spans="13:13" x14ac:dyDescent="0.2">
      <c r="M1027" s="14">
        <v>0</v>
      </c>
    </row>
    <row r="1028" spans="13:13" x14ac:dyDescent="0.2">
      <c r="M1028" s="14">
        <v>0</v>
      </c>
    </row>
    <row r="1029" spans="13:13" x14ac:dyDescent="0.2">
      <c r="M1029" s="14">
        <v>0</v>
      </c>
    </row>
    <row r="1030" spans="13:13" x14ac:dyDescent="0.2">
      <c r="M1030" s="14">
        <v>0</v>
      </c>
    </row>
    <row r="1031" spans="13:13" x14ac:dyDescent="0.2">
      <c r="M1031" s="14">
        <v>0</v>
      </c>
    </row>
    <row r="1032" spans="13:13" x14ac:dyDescent="0.2">
      <c r="M1032" s="14">
        <v>0</v>
      </c>
    </row>
    <row r="1033" spans="13:13" x14ac:dyDescent="0.2">
      <c r="M1033" s="14">
        <v>0</v>
      </c>
    </row>
    <row r="1034" spans="13:13" x14ac:dyDescent="0.2">
      <c r="M1034" s="14">
        <v>0</v>
      </c>
    </row>
    <row r="1035" spans="13:13" x14ac:dyDescent="0.2">
      <c r="M1035" s="14">
        <v>0</v>
      </c>
    </row>
    <row r="1036" spans="13:13" x14ac:dyDescent="0.2">
      <c r="M1036" s="14">
        <v>0</v>
      </c>
    </row>
    <row r="1037" spans="13:13" x14ac:dyDescent="0.2">
      <c r="M1037" s="14">
        <v>0</v>
      </c>
    </row>
    <row r="1038" spans="13:13" x14ac:dyDescent="0.2">
      <c r="M1038" s="14">
        <v>0</v>
      </c>
    </row>
    <row r="1039" spans="13:13" x14ac:dyDescent="0.2">
      <c r="M1039" s="14">
        <v>0</v>
      </c>
    </row>
    <row r="1040" spans="13:13" x14ac:dyDescent="0.2">
      <c r="M1040" s="14">
        <v>0</v>
      </c>
    </row>
    <row r="1041" spans="13:13" x14ac:dyDescent="0.2">
      <c r="M1041" s="14">
        <v>0</v>
      </c>
    </row>
    <row r="1042" spans="13:13" x14ac:dyDescent="0.2">
      <c r="M1042" s="14">
        <v>0</v>
      </c>
    </row>
    <row r="1043" spans="13:13" x14ac:dyDescent="0.2">
      <c r="M1043" s="14">
        <v>0</v>
      </c>
    </row>
    <row r="1044" spans="13:13" x14ac:dyDescent="0.2">
      <c r="M1044" s="14">
        <v>0</v>
      </c>
    </row>
    <row r="1045" spans="13:13" x14ac:dyDescent="0.2">
      <c r="M1045" s="14">
        <v>0</v>
      </c>
    </row>
    <row r="1046" spans="13:13" x14ac:dyDescent="0.2">
      <c r="M1046" s="14">
        <v>0</v>
      </c>
    </row>
    <row r="1047" spans="13:13" x14ac:dyDescent="0.2">
      <c r="M1047" s="14">
        <v>0</v>
      </c>
    </row>
    <row r="1048" spans="13:13" x14ac:dyDescent="0.2">
      <c r="M1048" s="14">
        <v>0</v>
      </c>
    </row>
    <row r="1049" spans="13:13" x14ac:dyDescent="0.2">
      <c r="M1049" s="14">
        <v>0</v>
      </c>
    </row>
    <row r="1050" spans="13:13" x14ac:dyDescent="0.2">
      <c r="M1050" s="14">
        <v>0</v>
      </c>
    </row>
    <row r="1051" spans="13:13" x14ac:dyDescent="0.2">
      <c r="M1051" s="14">
        <v>0</v>
      </c>
    </row>
    <row r="1052" spans="13:13" x14ac:dyDescent="0.2">
      <c r="M1052" s="14">
        <v>0</v>
      </c>
    </row>
    <row r="1053" spans="13:13" x14ac:dyDescent="0.2">
      <c r="M1053" s="14">
        <v>0</v>
      </c>
    </row>
    <row r="1054" spans="13:13" x14ac:dyDescent="0.2">
      <c r="M1054" s="14">
        <v>0</v>
      </c>
    </row>
    <row r="1055" spans="13:13" x14ac:dyDescent="0.2">
      <c r="M1055" s="14">
        <v>0</v>
      </c>
    </row>
    <row r="1056" spans="13:13" x14ac:dyDescent="0.2">
      <c r="M1056" s="14">
        <v>0</v>
      </c>
    </row>
    <row r="1057" spans="13:13" x14ac:dyDescent="0.2">
      <c r="M1057" s="14">
        <v>0</v>
      </c>
    </row>
    <row r="1058" spans="13:13" x14ac:dyDescent="0.2">
      <c r="M1058" s="14">
        <v>0</v>
      </c>
    </row>
    <row r="1059" spans="13:13" x14ac:dyDescent="0.2">
      <c r="M1059" s="14">
        <v>0</v>
      </c>
    </row>
    <row r="1060" spans="13:13" x14ac:dyDescent="0.2">
      <c r="M1060" s="14">
        <v>0</v>
      </c>
    </row>
    <row r="1061" spans="13:13" x14ac:dyDescent="0.2">
      <c r="M1061" s="14">
        <v>0</v>
      </c>
    </row>
    <row r="1062" spans="13:13" x14ac:dyDescent="0.2">
      <c r="M1062" s="14">
        <v>0</v>
      </c>
    </row>
    <row r="1063" spans="13:13" x14ac:dyDescent="0.2">
      <c r="M1063" s="14">
        <v>0</v>
      </c>
    </row>
    <row r="1064" spans="13:13" x14ac:dyDescent="0.2">
      <c r="M1064" s="14">
        <v>0</v>
      </c>
    </row>
    <row r="1065" spans="13:13" x14ac:dyDescent="0.2">
      <c r="M1065" s="14">
        <v>0</v>
      </c>
    </row>
    <row r="1066" spans="13:13" x14ac:dyDescent="0.2">
      <c r="M1066" s="14">
        <v>0</v>
      </c>
    </row>
    <row r="1067" spans="13:13" x14ac:dyDescent="0.2">
      <c r="M1067" s="14">
        <v>0</v>
      </c>
    </row>
    <row r="1068" spans="13:13" x14ac:dyDescent="0.2">
      <c r="M1068" s="14">
        <v>0</v>
      </c>
    </row>
    <row r="1069" spans="13:13" x14ac:dyDescent="0.2">
      <c r="M1069" s="14">
        <v>0</v>
      </c>
    </row>
    <row r="1070" spans="13:13" x14ac:dyDescent="0.2">
      <c r="M1070" s="14">
        <v>0</v>
      </c>
    </row>
    <row r="1071" spans="13:13" x14ac:dyDescent="0.2">
      <c r="M1071" s="14">
        <v>0</v>
      </c>
    </row>
    <row r="1072" spans="13:13" x14ac:dyDescent="0.2">
      <c r="M1072" s="14">
        <v>0</v>
      </c>
    </row>
    <row r="1073" spans="13:13" x14ac:dyDescent="0.2">
      <c r="M1073" s="14">
        <v>0</v>
      </c>
    </row>
    <row r="1074" spans="13:13" x14ac:dyDescent="0.2">
      <c r="M1074" s="14">
        <v>0</v>
      </c>
    </row>
    <row r="1075" spans="13:13" x14ac:dyDescent="0.2">
      <c r="M1075" s="14">
        <v>0</v>
      </c>
    </row>
    <row r="1076" spans="13:13" x14ac:dyDescent="0.2">
      <c r="M1076" s="14">
        <v>0</v>
      </c>
    </row>
    <row r="1077" spans="13:13" x14ac:dyDescent="0.2">
      <c r="M1077" s="14">
        <v>0</v>
      </c>
    </row>
    <row r="1078" spans="13:13" x14ac:dyDescent="0.2">
      <c r="M1078" s="14">
        <v>0</v>
      </c>
    </row>
    <row r="1079" spans="13:13" x14ac:dyDescent="0.2">
      <c r="M1079" s="14">
        <v>0</v>
      </c>
    </row>
    <row r="1080" spans="13:13" x14ac:dyDescent="0.2">
      <c r="M1080" s="14">
        <v>0</v>
      </c>
    </row>
    <row r="1081" spans="13:13" x14ac:dyDescent="0.2">
      <c r="M1081" s="14">
        <v>0</v>
      </c>
    </row>
    <row r="1082" spans="13:13" x14ac:dyDescent="0.2">
      <c r="M1082" s="14">
        <v>0</v>
      </c>
    </row>
    <row r="1083" spans="13:13" x14ac:dyDescent="0.2">
      <c r="M1083" s="14">
        <v>0</v>
      </c>
    </row>
    <row r="1084" spans="13:13" x14ac:dyDescent="0.2">
      <c r="M1084" s="14">
        <v>0</v>
      </c>
    </row>
    <row r="1085" spans="13:13" x14ac:dyDescent="0.2">
      <c r="M1085" s="14">
        <v>0</v>
      </c>
    </row>
    <row r="1086" spans="13:13" x14ac:dyDescent="0.2">
      <c r="M1086" s="14">
        <v>0</v>
      </c>
    </row>
    <row r="1087" spans="13:13" x14ac:dyDescent="0.2">
      <c r="M1087" s="14">
        <v>0</v>
      </c>
    </row>
    <row r="1088" spans="13:13" x14ac:dyDescent="0.2">
      <c r="M1088" s="14">
        <v>0</v>
      </c>
    </row>
    <row r="1089" spans="13:13" x14ac:dyDescent="0.2">
      <c r="M1089" s="14">
        <v>0</v>
      </c>
    </row>
    <row r="1090" spans="13:13" x14ac:dyDescent="0.2">
      <c r="M1090" s="14">
        <v>0</v>
      </c>
    </row>
    <row r="1091" spans="13:13" x14ac:dyDescent="0.2">
      <c r="M1091" s="14">
        <v>0</v>
      </c>
    </row>
    <row r="1092" spans="13:13" x14ac:dyDescent="0.2">
      <c r="M1092" s="14">
        <v>0</v>
      </c>
    </row>
    <row r="1093" spans="13:13" x14ac:dyDescent="0.2">
      <c r="M1093" s="14">
        <v>0</v>
      </c>
    </row>
    <row r="1094" spans="13:13" x14ac:dyDescent="0.2">
      <c r="M1094" s="14">
        <v>0</v>
      </c>
    </row>
    <row r="1095" spans="13:13" x14ac:dyDescent="0.2">
      <c r="M1095" s="14">
        <v>0</v>
      </c>
    </row>
    <row r="1096" spans="13:13" x14ac:dyDescent="0.2">
      <c r="M1096" s="14">
        <v>0</v>
      </c>
    </row>
    <row r="1097" spans="13:13" x14ac:dyDescent="0.2">
      <c r="M1097" s="14">
        <v>0</v>
      </c>
    </row>
    <row r="1098" spans="13:13" x14ac:dyDescent="0.2">
      <c r="M1098" s="14">
        <v>0</v>
      </c>
    </row>
    <row r="1099" spans="13:13" x14ac:dyDescent="0.2">
      <c r="M1099" s="14">
        <v>0</v>
      </c>
    </row>
    <row r="1100" spans="13:13" x14ac:dyDescent="0.2">
      <c r="M1100" s="14">
        <v>0</v>
      </c>
    </row>
    <row r="1101" spans="13:13" x14ac:dyDescent="0.2">
      <c r="M1101" s="14">
        <v>0</v>
      </c>
    </row>
    <row r="1102" spans="13:13" x14ac:dyDescent="0.2">
      <c r="M1102" s="14">
        <v>0</v>
      </c>
    </row>
    <row r="1103" spans="13:13" x14ac:dyDescent="0.2">
      <c r="M1103" s="14">
        <v>0</v>
      </c>
    </row>
    <row r="1104" spans="13:13" x14ac:dyDescent="0.2">
      <c r="M1104" s="14">
        <v>0</v>
      </c>
    </row>
    <row r="1105" spans="13:13" x14ac:dyDescent="0.2">
      <c r="M1105" s="14">
        <v>0</v>
      </c>
    </row>
    <row r="1106" spans="13:13" x14ac:dyDescent="0.2">
      <c r="M1106" s="14">
        <v>0</v>
      </c>
    </row>
    <row r="1107" spans="13:13" x14ac:dyDescent="0.2">
      <c r="M1107" s="14">
        <v>0</v>
      </c>
    </row>
    <row r="1108" spans="13:13" x14ac:dyDescent="0.2">
      <c r="M1108" s="14">
        <v>0</v>
      </c>
    </row>
    <row r="1109" spans="13:13" x14ac:dyDescent="0.2">
      <c r="M1109" s="14">
        <v>0</v>
      </c>
    </row>
    <row r="1110" spans="13:13" x14ac:dyDescent="0.2">
      <c r="M1110" s="14">
        <v>0</v>
      </c>
    </row>
    <row r="1111" spans="13:13" x14ac:dyDescent="0.2">
      <c r="M1111" s="14">
        <v>0</v>
      </c>
    </row>
    <row r="1112" spans="13:13" x14ac:dyDescent="0.2">
      <c r="M1112" s="14">
        <v>0</v>
      </c>
    </row>
    <row r="1113" spans="13:13" x14ac:dyDescent="0.2">
      <c r="M1113" s="14">
        <v>0</v>
      </c>
    </row>
    <row r="1114" spans="13:13" x14ac:dyDescent="0.2">
      <c r="M1114" s="14">
        <v>0</v>
      </c>
    </row>
    <row r="1115" spans="13:13" x14ac:dyDescent="0.2">
      <c r="M1115" s="14">
        <v>0</v>
      </c>
    </row>
    <row r="1116" spans="13:13" x14ac:dyDescent="0.2">
      <c r="M1116" s="14">
        <v>0</v>
      </c>
    </row>
    <row r="1117" spans="13:13" x14ac:dyDescent="0.2">
      <c r="M1117" s="14">
        <v>0</v>
      </c>
    </row>
    <row r="1118" spans="13:13" x14ac:dyDescent="0.2">
      <c r="M1118" s="14">
        <v>0</v>
      </c>
    </row>
    <row r="1119" spans="13:13" x14ac:dyDescent="0.2">
      <c r="M1119" s="14">
        <v>0</v>
      </c>
    </row>
    <row r="1120" spans="13:13" x14ac:dyDescent="0.2">
      <c r="M1120" s="14">
        <v>0</v>
      </c>
    </row>
    <row r="1121" spans="13:13" x14ac:dyDescent="0.2">
      <c r="M1121" s="14">
        <v>0</v>
      </c>
    </row>
    <row r="1122" spans="13:13" x14ac:dyDescent="0.2">
      <c r="M1122" s="14">
        <v>0</v>
      </c>
    </row>
    <row r="1123" spans="13:13" x14ac:dyDescent="0.2">
      <c r="M1123" s="14">
        <v>0</v>
      </c>
    </row>
    <row r="1124" spans="13:13" x14ac:dyDescent="0.2">
      <c r="M1124" s="14">
        <v>0</v>
      </c>
    </row>
    <row r="1125" spans="13:13" x14ac:dyDescent="0.2">
      <c r="M1125" s="14">
        <v>0</v>
      </c>
    </row>
    <row r="1126" spans="13:13" x14ac:dyDescent="0.2">
      <c r="M1126" s="14">
        <v>0</v>
      </c>
    </row>
    <row r="1127" spans="13:13" x14ac:dyDescent="0.2">
      <c r="M1127" s="14">
        <v>0</v>
      </c>
    </row>
    <row r="1128" spans="13:13" x14ac:dyDescent="0.2">
      <c r="M1128" s="14">
        <v>0</v>
      </c>
    </row>
    <row r="1129" spans="13:13" x14ac:dyDescent="0.2">
      <c r="M1129" s="14">
        <v>0</v>
      </c>
    </row>
    <row r="1130" spans="13:13" x14ac:dyDescent="0.2">
      <c r="M1130" s="14">
        <v>0</v>
      </c>
    </row>
    <row r="1131" spans="13:13" x14ac:dyDescent="0.2">
      <c r="M1131" s="14">
        <v>0</v>
      </c>
    </row>
    <row r="1132" spans="13:13" x14ac:dyDescent="0.2">
      <c r="M1132" s="14">
        <v>0</v>
      </c>
    </row>
    <row r="1133" spans="13:13" x14ac:dyDescent="0.2">
      <c r="M1133" s="14">
        <v>0</v>
      </c>
    </row>
    <row r="1134" spans="13:13" x14ac:dyDescent="0.2">
      <c r="M1134" s="14">
        <v>0</v>
      </c>
    </row>
    <row r="1135" spans="13:13" x14ac:dyDescent="0.2">
      <c r="M1135" s="14">
        <v>0</v>
      </c>
    </row>
    <row r="1136" spans="13:13" x14ac:dyDescent="0.2">
      <c r="M1136" s="14">
        <v>0</v>
      </c>
    </row>
    <row r="1137" spans="13:13" x14ac:dyDescent="0.2">
      <c r="M1137" s="14">
        <v>0</v>
      </c>
    </row>
    <row r="1138" spans="13:13" x14ac:dyDescent="0.2">
      <c r="M1138" s="14">
        <v>0</v>
      </c>
    </row>
    <row r="1139" spans="13:13" x14ac:dyDescent="0.2">
      <c r="M1139" s="14">
        <v>0</v>
      </c>
    </row>
    <row r="1140" spans="13:13" x14ac:dyDescent="0.2">
      <c r="M1140" s="14">
        <v>0</v>
      </c>
    </row>
    <row r="1141" spans="13:13" x14ac:dyDescent="0.2">
      <c r="M1141" s="14">
        <v>0</v>
      </c>
    </row>
    <row r="1142" spans="13:13" x14ac:dyDescent="0.2">
      <c r="M1142" s="14">
        <v>0</v>
      </c>
    </row>
    <row r="1143" spans="13:13" x14ac:dyDescent="0.2">
      <c r="M1143" s="14">
        <v>0</v>
      </c>
    </row>
    <row r="1144" spans="13:13" x14ac:dyDescent="0.2">
      <c r="M1144" s="14">
        <v>0</v>
      </c>
    </row>
    <row r="1145" spans="13:13" x14ac:dyDescent="0.2">
      <c r="M1145" s="14">
        <v>0</v>
      </c>
    </row>
    <row r="1146" spans="13:13" x14ac:dyDescent="0.2">
      <c r="M1146" s="14">
        <v>0</v>
      </c>
    </row>
    <row r="1147" spans="13:13" x14ac:dyDescent="0.2">
      <c r="M1147" s="14">
        <v>0</v>
      </c>
    </row>
    <row r="1148" spans="13:13" x14ac:dyDescent="0.2">
      <c r="M1148" s="14">
        <v>0</v>
      </c>
    </row>
    <row r="1149" spans="13:13" x14ac:dyDescent="0.2">
      <c r="M1149" s="14">
        <v>0</v>
      </c>
    </row>
    <row r="1150" spans="13:13" x14ac:dyDescent="0.2">
      <c r="M1150" s="14">
        <v>0</v>
      </c>
    </row>
    <row r="1151" spans="13:13" x14ac:dyDescent="0.2">
      <c r="M1151" s="14">
        <v>0</v>
      </c>
    </row>
    <row r="1152" spans="13:13" x14ac:dyDescent="0.2">
      <c r="M1152" s="14">
        <v>0</v>
      </c>
    </row>
    <row r="1153" spans="13:13" x14ac:dyDescent="0.2">
      <c r="M1153" s="14">
        <v>0</v>
      </c>
    </row>
    <row r="1154" spans="13:13" x14ac:dyDescent="0.2">
      <c r="M1154" s="14">
        <v>0</v>
      </c>
    </row>
    <row r="1155" spans="13:13" x14ac:dyDescent="0.2">
      <c r="M1155" s="14">
        <v>0</v>
      </c>
    </row>
    <row r="1156" spans="13:13" x14ac:dyDescent="0.2">
      <c r="M1156" s="14">
        <v>0</v>
      </c>
    </row>
    <row r="1157" spans="13:13" x14ac:dyDescent="0.2">
      <c r="M1157" s="14">
        <v>0</v>
      </c>
    </row>
    <row r="1158" spans="13:13" x14ac:dyDescent="0.2">
      <c r="M1158" s="14">
        <v>0</v>
      </c>
    </row>
    <row r="1159" spans="13:13" x14ac:dyDescent="0.2">
      <c r="M1159" s="14">
        <v>0</v>
      </c>
    </row>
    <row r="1160" spans="13:13" x14ac:dyDescent="0.2">
      <c r="M1160" s="14">
        <v>0</v>
      </c>
    </row>
    <row r="1161" spans="13:13" x14ac:dyDescent="0.2">
      <c r="M1161" s="14">
        <v>0</v>
      </c>
    </row>
    <row r="1162" spans="13:13" x14ac:dyDescent="0.2">
      <c r="M1162" s="14">
        <v>0</v>
      </c>
    </row>
    <row r="1163" spans="13:13" x14ac:dyDescent="0.2">
      <c r="M1163" s="14">
        <v>0</v>
      </c>
    </row>
    <row r="1164" spans="13:13" x14ac:dyDescent="0.2">
      <c r="M1164" s="14">
        <v>0</v>
      </c>
    </row>
    <row r="1165" spans="13:13" x14ac:dyDescent="0.2">
      <c r="M1165" s="14">
        <v>0</v>
      </c>
    </row>
    <row r="1166" spans="13:13" x14ac:dyDescent="0.2">
      <c r="M1166" s="14">
        <v>0</v>
      </c>
    </row>
    <row r="1167" spans="13:13" x14ac:dyDescent="0.2">
      <c r="M1167" s="14">
        <v>0</v>
      </c>
    </row>
    <row r="1168" spans="13:13" x14ac:dyDescent="0.2">
      <c r="M1168" s="14">
        <v>0</v>
      </c>
    </row>
    <row r="1169" spans="13:13" x14ac:dyDescent="0.2">
      <c r="M1169" s="14">
        <v>0</v>
      </c>
    </row>
    <row r="1170" spans="13:13" x14ac:dyDescent="0.2">
      <c r="M1170" s="14">
        <v>0</v>
      </c>
    </row>
    <row r="1171" spans="13:13" x14ac:dyDescent="0.2">
      <c r="M1171" s="14">
        <v>0</v>
      </c>
    </row>
    <row r="1172" spans="13:13" x14ac:dyDescent="0.2">
      <c r="M1172" s="14">
        <v>0</v>
      </c>
    </row>
    <row r="1173" spans="13:13" x14ac:dyDescent="0.2">
      <c r="M1173" s="14">
        <v>0</v>
      </c>
    </row>
    <row r="1174" spans="13:13" x14ac:dyDescent="0.2">
      <c r="M1174" s="14">
        <v>0</v>
      </c>
    </row>
    <row r="1175" spans="13:13" x14ac:dyDescent="0.2">
      <c r="M1175" s="14">
        <v>0</v>
      </c>
    </row>
    <row r="1176" spans="13:13" x14ac:dyDescent="0.2">
      <c r="M1176" s="14">
        <v>0</v>
      </c>
    </row>
    <row r="1177" spans="13:13" x14ac:dyDescent="0.2">
      <c r="M1177" s="14">
        <v>0</v>
      </c>
    </row>
    <row r="1178" spans="13:13" x14ac:dyDescent="0.2">
      <c r="M1178" s="14">
        <v>0</v>
      </c>
    </row>
    <row r="1179" spans="13:13" x14ac:dyDescent="0.2">
      <c r="M1179" s="14">
        <v>0</v>
      </c>
    </row>
    <row r="1180" spans="13:13" x14ac:dyDescent="0.2">
      <c r="M1180" s="14">
        <v>0</v>
      </c>
    </row>
    <row r="1181" spans="13:13" x14ac:dyDescent="0.2">
      <c r="M1181" s="14">
        <v>0</v>
      </c>
    </row>
    <row r="1182" spans="13:13" x14ac:dyDescent="0.2">
      <c r="M1182" s="14">
        <v>0</v>
      </c>
    </row>
    <row r="1183" spans="13:13" x14ac:dyDescent="0.2">
      <c r="M1183" s="14">
        <v>0</v>
      </c>
    </row>
    <row r="1184" spans="13:13" x14ac:dyDescent="0.2">
      <c r="M1184" s="14">
        <v>0</v>
      </c>
    </row>
    <row r="1185" spans="13:13" x14ac:dyDescent="0.2">
      <c r="M1185" s="14">
        <v>0</v>
      </c>
    </row>
    <row r="1186" spans="13:13" x14ac:dyDescent="0.2">
      <c r="M1186" s="14">
        <v>0</v>
      </c>
    </row>
    <row r="1187" spans="13:13" x14ac:dyDescent="0.2">
      <c r="M1187" s="14">
        <v>0</v>
      </c>
    </row>
    <row r="1188" spans="13:13" x14ac:dyDescent="0.2">
      <c r="M1188" s="14">
        <v>0</v>
      </c>
    </row>
    <row r="1189" spans="13:13" x14ac:dyDescent="0.2">
      <c r="M1189" s="14">
        <v>0</v>
      </c>
    </row>
    <row r="1190" spans="13:13" x14ac:dyDescent="0.2">
      <c r="M1190" s="14">
        <v>0</v>
      </c>
    </row>
    <row r="1191" spans="13:13" x14ac:dyDescent="0.2">
      <c r="M1191" s="14">
        <v>0</v>
      </c>
    </row>
    <row r="1192" spans="13:13" x14ac:dyDescent="0.2">
      <c r="M1192" s="14">
        <v>0</v>
      </c>
    </row>
    <row r="1193" spans="13:13" x14ac:dyDescent="0.2">
      <c r="M1193" s="14">
        <v>0</v>
      </c>
    </row>
    <row r="1194" spans="13:13" x14ac:dyDescent="0.2">
      <c r="M1194" s="14">
        <v>0</v>
      </c>
    </row>
    <row r="1195" spans="13:13" x14ac:dyDescent="0.2">
      <c r="M1195" s="14">
        <v>0</v>
      </c>
    </row>
    <row r="1196" spans="13:13" x14ac:dyDescent="0.2">
      <c r="M1196" s="14">
        <v>0</v>
      </c>
    </row>
    <row r="1197" spans="13:13" x14ac:dyDescent="0.2">
      <c r="M1197" s="14">
        <v>0</v>
      </c>
    </row>
    <row r="1198" spans="13:13" x14ac:dyDescent="0.2">
      <c r="M1198" s="14">
        <v>0</v>
      </c>
    </row>
    <row r="1199" spans="13:13" x14ac:dyDescent="0.2">
      <c r="M1199" s="14">
        <v>0</v>
      </c>
    </row>
    <row r="1200" spans="13:13" x14ac:dyDescent="0.2">
      <c r="M1200" s="14">
        <v>0</v>
      </c>
    </row>
    <row r="1201" spans="13:13" x14ac:dyDescent="0.2">
      <c r="M1201" s="14">
        <v>0</v>
      </c>
    </row>
    <row r="1202" spans="13:13" x14ac:dyDescent="0.2">
      <c r="M1202" s="14">
        <v>0</v>
      </c>
    </row>
    <row r="1203" spans="13:13" x14ac:dyDescent="0.2">
      <c r="M1203" s="14">
        <v>0</v>
      </c>
    </row>
    <row r="1204" spans="13:13" x14ac:dyDescent="0.2">
      <c r="M1204" s="14">
        <v>0</v>
      </c>
    </row>
    <row r="1205" spans="13:13" x14ac:dyDescent="0.2">
      <c r="M1205" s="14">
        <v>0</v>
      </c>
    </row>
    <row r="1206" spans="13:13" x14ac:dyDescent="0.2">
      <c r="M1206" s="14">
        <v>0</v>
      </c>
    </row>
    <row r="1207" spans="13:13" x14ac:dyDescent="0.2">
      <c r="M1207" s="14">
        <v>0</v>
      </c>
    </row>
    <row r="1208" spans="13:13" x14ac:dyDescent="0.2">
      <c r="M1208" s="14">
        <v>0</v>
      </c>
    </row>
    <row r="1209" spans="13:13" x14ac:dyDescent="0.2">
      <c r="M1209" s="14">
        <v>0</v>
      </c>
    </row>
    <row r="1210" spans="13:13" x14ac:dyDescent="0.2">
      <c r="M1210" s="14">
        <v>0</v>
      </c>
    </row>
    <row r="1211" spans="13:13" x14ac:dyDescent="0.2">
      <c r="M1211" s="14">
        <v>0</v>
      </c>
    </row>
    <row r="1212" spans="13:13" x14ac:dyDescent="0.2">
      <c r="M1212" s="14">
        <v>0</v>
      </c>
    </row>
    <row r="1213" spans="13:13" x14ac:dyDescent="0.2">
      <c r="M1213" s="14">
        <v>0</v>
      </c>
    </row>
    <row r="1214" spans="13:13" x14ac:dyDescent="0.2">
      <c r="M1214" s="14">
        <v>0</v>
      </c>
    </row>
    <row r="1215" spans="13:13" x14ac:dyDescent="0.2">
      <c r="M1215" s="14">
        <v>0</v>
      </c>
    </row>
    <row r="1216" spans="13:13" x14ac:dyDescent="0.2">
      <c r="M1216" s="14">
        <v>0</v>
      </c>
    </row>
    <row r="1217" spans="13:13" x14ac:dyDescent="0.2">
      <c r="M1217" s="14">
        <v>0</v>
      </c>
    </row>
    <row r="1218" spans="13:13" x14ac:dyDescent="0.2">
      <c r="M1218" s="14">
        <v>0</v>
      </c>
    </row>
    <row r="1219" spans="13:13" x14ac:dyDescent="0.2">
      <c r="M1219" s="14">
        <v>0</v>
      </c>
    </row>
    <row r="1220" spans="13:13" x14ac:dyDescent="0.2">
      <c r="M1220" s="14">
        <v>0</v>
      </c>
    </row>
    <row r="1221" spans="13:13" x14ac:dyDescent="0.2">
      <c r="M1221" s="14">
        <v>0</v>
      </c>
    </row>
    <row r="1222" spans="13:13" x14ac:dyDescent="0.2">
      <c r="M1222" s="14">
        <v>0</v>
      </c>
    </row>
    <row r="1223" spans="13:13" x14ac:dyDescent="0.2">
      <c r="M1223" s="14">
        <v>0</v>
      </c>
    </row>
    <row r="1224" spans="13:13" x14ac:dyDescent="0.2">
      <c r="M1224" s="14">
        <v>0</v>
      </c>
    </row>
    <row r="1225" spans="13:13" x14ac:dyDescent="0.2">
      <c r="M1225" s="14">
        <v>0</v>
      </c>
    </row>
    <row r="1226" spans="13:13" x14ac:dyDescent="0.2">
      <c r="M1226" s="14">
        <v>0</v>
      </c>
    </row>
    <row r="1227" spans="13:13" x14ac:dyDescent="0.2">
      <c r="M1227" s="14">
        <v>0</v>
      </c>
    </row>
    <row r="1228" spans="13:13" x14ac:dyDescent="0.2">
      <c r="M1228" s="14">
        <v>0</v>
      </c>
    </row>
    <row r="1229" spans="13:13" x14ac:dyDescent="0.2">
      <c r="M1229" s="14">
        <v>0</v>
      </c>
    </row>
    <row r="1230" spans="13:13" x14ac:dyDescent="0.2">
      <c r="M1230" s="14">
        <v>0</v>
      </c>
    </row>
    <row r="1231" spans="13:13" x14ac:dyDescent="0.2">
      <c r="M1231" s="14">
        <v>0</v>
      </c>
    </row>
    <row r="1232" spans="13:13" x14ac:dyDescent="0.2">
      <c r="M1232" s="14">
        <v>0</v>
      </c>
    </row>
    <row r="1233" spans="13:13" x14ac:dyDescent="0.2">
      <c r="M1233" s="14">
        <v>0</v>
      </c>
    </row>
    <row r="1234" spans="13:13" x14ac:dyDescent="0.2">
      <c r="M1234" s="14">
        <v>0</v>
      </c>
    </row>
    <row r="1235" spans="13:13" x14ac:dyDescent="0.2">
      <c r="M1235" s="14">
        <v>0</v>
      </c>
    </row>
    <row r="1236" spans="13:13" x14ac:dyDescent="0.2">
      <c r="M1236" s="14">
        <v>0</v>
      </c>
    </row>
    <row r="1237" spans="13:13" x14ac:dyDescent="0.2">
      <c r="M1237" s="14">
        <v>0</v>
      </c>
    </row>
    <row r="1238" spans="13:13" x14ac:dyDescent="0.2">
      <c r="M1238" s="14">
        <v>0</v>
      </c>
    </row>
    <row r="1239" spans="13:13" x14ac:dyDescent="0.2">
      <c r="M1239" s="14">
        <v>0</v>
      </c>
    </row>
    <row r="1240" spans="13:13" x14ac:dyDescent="0.2">
      <c r="M1240" s="14">
        <v>0</v>
      </c>
    </row>
    <row r="1241" spans="13:13" x14ac:dyDescent="0.2">
      <c r="M1241" s="14">
        <v>0</v>
      </c>
    </row>
    <row r="1242" spans="13:13" x14ac:dyDescent="0.2">
      <c r="M1242" s="14">
        <v>0</v>
      </c>
    </row>
    <row r="1243" spans="13:13" x14ac:dyDescent="0.2">
      <c r="M1243" s="14">
        <v>0</v>
      </c>
    </row>
    <row r="1244" spans="13:13" x14ac:dyDescent="0.2">
      <c r="M1244" s="14">
        <v>0</v>
      </c>
    </row>
    <row r="1245" spans="13:13" x14ac:dyDescent="0.2">
      <c r="M1245" s="14">
        <v>0</v>
      </c>
    </row>
    <row r="1246" spans="13:13" x14ac:dyDescent="0.2">
      <c r="M1246" s="14">
        <v>0</v>
      </c>
    </row>
    <row r="1247" spans="13:13" x14ac:dyDescent="0.2">
      <c r="M1247" s="14">
        <v>0</v>
      </c>
    </row>
    <row r="1248" spans="13:13" x14ac:dyDescent="0.2">
      <c r="M1248" s="14">
        <v>0</v>
      </c>
    </row>
    <row r="1249" spans="13:13" x14ac:dyDescent="0.2">
      <c r="M1249" s="14">
        <v>0</v>
      </c>
    </row>
    <row r="1250" spans="13:13" x14ac:dyDescent="0.2">
      <c r="M1250" s="14">
        <v>0</v>
      </c>
    </row>
    <row r="1251" spans="13:13" x14ac:dyDescent="0.2">
      <c r="M1251" s="14">
        <v>0</v>
      </c>
    </row>
    <row r="1252" spans="13:13" x14ac:dyDescent="0.2">
      <c r="M1252" s="14">
        <v>0</v>
      </c>
    </row>
    <row r="1253" spans="13:13" x14ac:dyDescent="0.2">
      <c r="M1253" s="14">
        <v>0</v>
      </c>
    </row>
    <row r="1254" spans="13:13" x14ac:dyDescent="0.2">
      <c r="M1254" s="14">
        <v>0</v>
      </c>
    </row>
    <row r="1255" spans="13:13" x14ac:dyDescent="0.2">
      <c r="M1255" s="14">
        <v>0</v>
      </c>
    </row>
    <row r="1256" spans="13:13" x14ac:dyDescent="0.2">
      <c r="M1256" s="14">
        <v>0</v>
      </c>
    </row>
    <row r="1257" spans="13:13" x14ac:dyDescent="0.2">
      <c r="M1257" s="14">
        <v>0</v>
      </c>
    </row>
    <row r="1258" spans="13:13" x14ac:dyDescent="0.2">
      <c r="M1258" s="14">
        <v>0</v>
      </c>
    </row>
    <row r="1259" spans="13:13" x14ac:dyDescent="0.2">
      <c r="M1259" s="14">
        <v>0</v>
      </c>
    </row>
    <row r="1260" spans="13:13" x14ac:dyDescent="0.2">
      <c r="M1260" s="14">
        <v>0</v>
      </c>
    </row>
    <row r="1261" spans="13:13" x14ac:dyDescent="0.2">
      <c r="M1261" s="14">
        <v>0</v>
      </c>
    </row>
    <row r="1262" spans="13:13" x14ac:dyDescent="0.2">
      <c r="M1262" s="14">
        <v>0</v>
      </c>
    </row>
    <row r="1263" spans="13:13" x14ac:dyDescent="0.2">
      <c r="M1263" s="14">
        <v>0</v>
      </c>
    </row>
    <row r="1264" spans="13:13" x14ac:dyDescent="0.2">
      <c r="M1264" s="14">
        <v>0</v>
      </c>
    </row>
    <row r="1265" spans="13:13" x14ac:dyDescent="0.2">
      <c r="M1265" s="14">
        <v>0</v>
      </c>
    </row>
    <row r="1266" spans="13:13" x14ac:dyDescent="0.2">
      <c r="M1266" s="14">
        <v>0</v>
      </c>
    </row>
    <row r="1267" spans="13:13" x14ac:dyDescent="0.2">
      <c r="M1267" s="14">
        <v>0</v>
      </c>
    </row>
    <row r="1268" spans="13:13" x14ac:dyDescent="0.2">
      <c r="M1268" s="14">
        <v>0</v>
      </c>
    </row>
    <row r="1269" spans="13:13" x14ac:dyDescent="0.2">
      <c r="M1269" s="14">
        <v>0</v>
      </c>
    </row>
    <row r="1270" spans="13:13" x14ac:dyDescent="0.2">
      <c r="M1270" s="14">
        <v>0</v>
      </c>
    </row>
    <row r="1271" spans="13:13" x14ac:dyDescent="0.2">
      <c r="M1271" s="14">
        <v>0</v>
      </c>
    </row>
    <row r="1272" spans="13:13" x14ac:dyDescent="0.2">
      <c r="M1272" s="14">
        <v>0</v>
      </c>
    </row>
    <row r="1273" spans="13:13" x14ac:dyDescent="0.2">
      <c r="M1273" s="14">
        <v>0</v>
      </c>
    </row>
    <row r="1274" spans="13:13" x14ac:dyDescent="0.2">
      <c r="M1274" s="14">
        <v>0</v>
      </c>
    </row>
    <row r="1275" spans="13:13" x14ac:dyDescent="0.2">
      <c r="M1275" s="14">
        <v>0</v>
      </c>
    </row>
    <row r="1276" spans="13:13" x14ac:dyDescent="0.2">
      <c r="M1276" s="14">
        <v>0</v>
      </c>
    </row>
    <row r="1277" spans="13:13" x14ac:dyDescent="0.2">
      <c r="M1277" s="14">
        <v>0</v>
      </c>
    </row>
    <row r="1278" spans="13:13" x14ac:dyDescent="0.2">
      <c r="M1278" s="14">
        <v>0</v>
      </c>
    </row>
    <row r="1279" spans="13:13" x14ac:dyDescent="0.2">
      <c r="M1279" s="14">
        <v>0</v>
      </c>
    </row>
    <row r="1280" spans="13:13" x14ac:dyDescent="0.2">
      <c r="M1280" s="14">
        <v>0</v>
      </c>
    </row>
    <row r="1281" spans="13:13" x14ac:dyDescent="0.2">
      <c r="M1281" s="14">
        <v>0</v>
      </c>
    </row>
    <row r="1282" spans="13:13" x14ac:dyDescent="0.2">
      <c r="M1282" s="14">
        <v>0</v>
      </c>
    </row>
    <row r="1283" spans="13:13" x14ac:dyDescent="0.2">
      <c r="M1283" s="14">
        <v>0</v>
      </c>
    </row>
    <row r="1284" spans="13:13" x14ac:dyDescent="0.2">
      <c r="M1284" s="14">
        <v>0</v>
      </c>
    </row>
    <row r="1285" spans="13:13" x14ac:dyDescent="0.2">
      <c r="M1285" s="14">
        <v>0</v>
      </c>
    </row>
    <row r="1286" spans="13:13" x14ac:dyDescent="0.2">
      <c r="M1286" s="14">
        <v>0</v>
      </c>
    </row>
    <row r="1287" spans="13:13" x14ac:dyDescent="0.2">
      <c r="M1287" s="14">
        <v>0</v>
      </c>
    </row>
    <row r="1288" spans="13:13" x14ac:dyDescent="0.2">
      <c r="M1288" s="14">
        <v>0</v>
      </c>
    </row>
    <row r="1289" spans="13:13" x14ac:dyDescent="0.2">
      <c r="M1289" s="14">
        <v>0</v>
      </c>
    </row>
    <row r="1290" spans="13:13" x14ac:dyDescent="0.2">
      <c r="M1290" s="14">
        <v>0</v>
      </c>
    </row>
    <row r="1291" spans="13:13" x14ac:dyDescent="0.2">
      <c r="M1291" s="14">
        <v>0</v>
      </c>
    </row>
    <row r="1292" spans="13:13" x14ac:dyDescent="0.2">
      <c r="M1292" s="14">
        <v>0</v>
      </c>
    </row>
    <row r="1293" spans="13:13" x14ac:dyDescent="0.2">
      <c r="M1293" s="14">
        <v>0</v>
      </c>
    </row>
    <row r="1294" spans="13:13" x14ac:dyDescent="0.2">
      <c r="M1294" s="14">
        <v>0</v>
      </c>
    </row>
    <row r="1295" spans="13:13" x14ac:dyDescent="0.2">
      <c r="M1295" s="14">
        <v>0</v>
      </c>
    </row>
    <row r="1296" spans="13:13" x14ac:dyDescent="0.2">
      <c r="M1296" s="14">
        <v>0</v>
      </c>
    </row>
    <row r="1297" spans="13:13" x14ac:dyDescent="0.2">
      <c r="M1297" s="14">
        <v>0</v>
      </c>
    </row>
    <row r="1298" spans="13:13" x14ac:dyDescent="0.2">
      <c r="M1298" s="14">
        <v>0</v>
      </c>
    </row>
    <row r="1299" spans="13:13" x14ac:dyDescent="0.2">
      <c r="M1299" s="14">
        <v>0</v>
      </c>
    </row>
    <row r="1300" spans="13:13" x14ac:dyDescent="0.2">
      <c r="M1300" s="14">
        <v>0</v>
      </c>
    </row>
    <row r="1301" spans="13:13" x14ac:dyDescent="0.2">
      <c r="M1301" s="14">
        <v>0</v>
      </c>
    </row>
    <row r="1302" spans="13:13" x14ac:dyDescent="0.2">
      <c r="M1302" s="14">
        <v>0</v>
      </c>
    </row>
    <row r="1303" spans="13:13" x14ac:dyDescent="0.2">
      <c r="M1303" s="14">
        <v>0</v>
      </c>
    </row>
    <row r="1304" spans="13:13" x14ac:dyDescent="0.2">
      <c r="M1304" s="14">
        <v>0</v>
      </c>
    </row>
    <row r="1305" spans="13:13" x14ac:dyDescent="0.2">
      <c r="M1305" s="14">
        <v>0</v>
      </c>
    </row>
    <row r="1306" spans="13:13" x14ac:dyDescent="0.2">
      <c r="M1306" s="14">
        <v>0</v>
      </c>
    </row>
    <row r="1307" spans="13:13" x14ac:dyDescent="0.2">
      <c r="M1307" s="14">
        <v>0</v>
      </c>
    </row>
    <row r="1308" spans="13:13" x14ac:dyDescent="0.2">
      <c r="M1308" s="14">
        <v>0</v>
      </c>
    </row>
    <row r="1309" spans="13:13" x14ac:dyDescent="0.2">
      <c r="M1309" s="14">
        <v>0</v>
      </c>
    </row>
    <row r="1310" spans="13:13" x14ac:dyDescent="0.2">
      <c r="M1310" s="14">
        <v>0</v>
      </c>
    </row>
    <row r="1311" spans="13:13" x14ac:dyDescent="0.2">
      <c r="M1311" s="14">
        <v>0</v>
      </c>
    </row>
    <row r="1312" spans="13:13" x14ac:dyDescent="0.2">
      <c r="M1312" s="14">
        <v>0</v>
      </c>
    </row>
    <row r="1313" spans="13:13" x14ac:dyDescent="0.2">
      <c r="M1313" s="14">
        <v>0</v>
      </c>
    </row>
    <row r="1314" spans="13:13" x14ac:dyDescent="0.2">
      <c r="M1314" s="14">
        <v>0</v>
      </c>
    </row>
    <row r="1315" spans="13:13" x14ac:dyDescent="0.2">
      <c r="M1315" s="14">
        <v>0</v>
      </c>
    </row>
    <row r="1316" spans="13:13" x14ac:dyDescent="0.2">
      <c r="M1316" s="14">
        <v>0</v>
      </c>
    </row>
    <row r="1317" spans="13:13" x14ac:dyDescent="0.2">
      <c r="M1317" s="14">
        <v>0</v>
      </c>
    </row>
    <row r="1318" spans="13:13" x14ac:dyDescent="0.2">
      <c r="M1318" s="14">
        <v>0</v>
      </c>
    </row>
    <row r="1319" spans="13:13" x14ac:dyDescent="0.2">
      <c r="M1319" s="14">
        <v>0</v>
      </c>
    </row>
    <row r="1320" spans="13:13" x14ac:dyDescent="0.2">
      <c r="M1320" s="14">
        <v>0</v>
      </c>
    </row>
    <row r="1321" spans="13:13" x14ac:dyDescent="0.2">
      <c r="M1321" s="14">
        <v>0</v>
      </c>
    </row>
    <row r="1322" spans="13:13" x14ac:dyDescent="0.2">
      <c r="M1322" s="14">
        <v>0</v>
      </c>
    </row>
    <row r="1323" spans="13:13" x14ac:dyDescent="0.2">
      <c r="M1323" s="14">
        <v>0</v>
      </c>
    </row>
    <row r="1324" spans="13:13" x14ac:dyDescent="0.2">
      <c r="M1324" s="14">
        <v>0</v>
      </c>
    </row>
    <row r="1325" spans="13:13" x14ac:dyDescent="0.2">
      <c r="M1325" s="14">
        <v>0</v>
      </c>
    </row>
    <row r="1326" spans="13:13" x14ac:dyDescent="0.2">
      <c r="M1326" s="14">
        <v>0</v>
      </c>
    </row>
    <row r="1327" spans="13:13" x14ac:dyDescent="0.2">
      <c r="M1327" s="14">
        <v>0</v>
      </c>
    </row>
    <row r="1328" spans="13:13" x14ac:dyDescent="0.2">
      <c r="M1328" s="14">
        <v>0</v>
      </c>
    </row>
    <row r="1329" spans="13:13" x14ac:dyDescent="0.2">
      <c r="M1329" s="14">
        <v>0</v>
      </c>
    </row>
    <row r="1330" spans="13:13" x14ac:dyDescent="0.2">
      <c r="M1330" s="14">
        <v>0</v>
      </c>
    </row>
    <row r="1331" spans="13:13" x14ac:dyDescent="0.2">
      <c r="M1331" s="14">
        <v>0</v>
      </c>
    </row>
    <row r="1332" spans="13:13" x14ac:dyDescent="0.2">
      <c r="M1332" s="14">
        <v>0</v>
      </c>
    </row>
    <row r="1333" spans="13:13" x14ac:dyDescent="0.2">
      <c r="M1333" s="14">
        <v>0</v>
      </c>
    </row>
    <row r="1334" spans="13:13" x14ac:dyDescent="0.2">
      <c r="M1334" s="14">
        <v>0</v>
      </c>
    </row>
    <row r="1335" spans="13:13" x14ac:dyDescent="0.2">
      <c r="M1335" s="14">
        <v>0</v>
      </c>
    </row>
    <row r="1336" spans="13:13" x14ac:dyDescent="0.2">
      <c r="M1336" s="14">
        <v>0</v>
      </c>
    </row>
    <row r="1337" spans="13:13" x14ac:dyDescent="0.2">
      <c r="M1337" s="14">
        <v>0</v>
      </c>
    </row>
    <row r="1338" spans="13:13" x14ac:dyDescent="0.2">
      <c r="M1338" s="14">
        <v>0</v>
      </c>
    </row>
    <row r="1339" spans="13:13" x14ac:dyDescent="0.2">
      <c r="M1339" s="14">
        <v>0</v>
      </c>
    </row>
    <row r="1340" spans="13:13" x14ac:dyDescent="0.2">
      <c r="M1340" s="14">
        <v>0</v>
      </c>
    </row>
    <row r="1341" spans="13:13" x14ac:dyDescent="0.2">
      <c r="M1341" s="14">
        <v>0</v>
      </c>
    </row>
    <row r="1342" spans="13:13" x14ac:dyDescent="0.2">
      <c r="M1342" s="14">
        <v>0</v>
      </c>
    </row>
    <row r="1343" spans="13:13" x14ac:dyDescent="0.2">
      <c r="M1343" s="14">
        <v>0</v>
      </c>
    </row>
    <row r="1344" spans="13:13" x14ac:dyDescent="0.2">
      <c r="M1344" s="14">
        <v>0</v>
      </c>
    </row>
    <row r="1345" spans="13:13" x14ac:dyDescent="0.2">
      <c r="M1345" s="14">
        <v>0</v>
      </c>
    </row>
    <row r="1346" spans="13:13" x14ac:dyDescent="0.2">
      <c r="M1346" s="14">
        <v>0</v>
      </c>
    </row>
    <row r="1347" spans="13:13" x14ac:dyDescent="0.2">
      <c r="M1347" s="14">
        <v>0</v>
      </c>
    </row>
    <row r="1348" spans="13:13" x14ac:dyDescent="0.2">
      <c r="M1348" s="14">
        <v>0</v>
      </c>
    </row>
    <row r="1349" spans="13:13" x14ac:dyDescent="0.2">
      <c r="M1349" s="14">
        <v>0</v>
      </c>
    </row>
    <row r="1350" spans="13:13" x14ac:dyDescent="0.2">
      <c r="M1350" s="14">
        <v>0</v>
      </c>
    </row>
    <row r="1351" spans="13:13" x14ac:dyDescent="0.2">
      <c r="M1351" s="14">
        <v>0</v>
      </c>
    </row>
    <row r="1352" spans="13:13" x14ac:dyDescent="0.2">
      <c r="M1352" s="14">
        <v>0</v>
      </c>
    </row>
    <row r="1353" spans="13:13" x14ac:dyDescent="0.2">
      <c r="M1353" s="14">
        <v>0</v>
      </c>
    </row>
    <row r="1354" spans="13:13" x14ac:dyDescent="0.2">
      <c r="M1354" s="14">
        <v>0</v>
      </c>
    </row>
    <row r="1355" spans="13:13" x14ac:dyDescent="0.2">
      <c r="M1355" s="14">
        <v>0</v>
      </c>
    </row>
    <row r="1356" spans="13:13" x14ac:dyDescent="0.2">
      <c r="M1356" s="14">
        <v>0</v>
      </c>
    </row>
    <row r="1357" spans="13:13" x14ac:dyDescent="0.2">
      <c r="M1357" s="14">
        <v>0</v>
      </c>
    </row>
    <row r="1358" spans="13:13" x14ac:dyDescent="0.2">
      <c r="M1358" s="14">
        <v>0</v>
      </c>
    </row>
    <row r="1359" spans="13:13" x14ac:dyDescent="0.2">
      <c r="M1359" s="14">
        <v>0</v>
      </c>
    </row>
    <row r="1360" spans="13:13" x14ac:dyDescent="0.2">
      <c r="M1360" s="14">
        <v>0</v>
      </c>
    </row>
    <row r="1361" spans="13:13" x14ac:dyDescent="0.2">
      <c r="M1361" s="14">
        <v>0</v>
      </c>
    </row>
    <row r="1362" spans="13:13" x14ac:dyDescent="0.2">
      <c r="M1362" s="14">
        <v>0</v>
      </c>
    </row>
    <row r="1363" spans="13:13" x14ac:dyDescent="0.2">
      <c r="M1363" s="14">
        <v>0</v>
      </c>
    </row>
    <row r="1364" spans="13:13" x14ac:dyDescent="0.2">
      <c r="M1364" s="14">
        <v>0</v>
      </c>
    </row>
    <row r="1365" spans="13:13" x14ac:dyDescent="0.2">
      <c r="M1365" s="14">
        <v>0</v>
      </c>
    </row>
    <row r="1366" spans="13:13" x14ac:dyDescent="0.2">
      <c r="M1366" s="14">
        <v>0</v>
      </c>
    </row>
    <row r="1367" spans="13:13" x14ac:dyDescent="0.2">
      <c r="M1367" s="14">
        <v>0</v>
      </c>
    </row>
    <row r="1368" spans="13:13" x14ac:dyDescent="0.2">
      <c r="M1368" s="14">
        <v>0</v>
      </c>
    </row>
    <row r="1369" spans="13:13" x14ac:dyDescent="0.2">
      <c r="M1369" s="14">
        <v>0</v>
      </c>
    </row>
    <row r="1370" spans="13:13" x14ac:dyDescent="0.2">
      <c r="M1370" s="14">
        <v>0</v>
      </c>
    </row>
    <row r="1371" spans="13:13" x14ac:dyDescent="0.2">
      <c r="M1371" s="14">
        <v>0</v>
      </c>
    </row>
    <row r="1372" spans="13:13" x14ac:dyDescent="0.2">
      <c r="M1372" s="14">
        <v>0</v>
      </c>
    </row>
    <row r="1373" spans="13:13" x14ac:dyDescent="0.2">
      <c r="M1373" s="14">
        <v>0</v>
      </c>
    </row>
    <row r="1374" spans="13:13" x14ac:dyDescent="0.2">
      <c r="M1374" s="14">
        <v>0</v>
      </c>
    </row>
    <row r="1375" spans="13:13" x14ac:dyDescent="0.2">
      <c r="M1375" s="14">
        <v>0</v>
      </c>
    </row>
    <row r="1376" spans="13:13" x14ac:dyDescent="0.2">
      <c r="M1376" s="14">
        <v>0</v>
      </c>
    </row>
    <row r="1377" spans="13:13" x14ac:dyDescent="0.2">
      <c r="M1377" s="14">
        <v>0</v>
      </c>
    </row>
    <row r="1378" spans="13:13" x14ac:dyDescent="0.2">
      <c r="M1378" s="14">
        <v>0</v>
      </c>
    </row>
    <row r="1379" spans="13:13" x14ac:dyDescent="0.2">
      <c r="M1379" s="14">
        <v>0</v>
      </c>
    </row>
    <row r="1380" spans="13:13" x14ac:dyDescent="0.2">
      <c r="M1380" s="14">
        <v>0</v>
      </c>
    </row>
    <row r="1381" spans="13:13" x14ac:dyDescent="0.2">
      <c r="M1381" s="14">
        <v>0</v>
      </c>
    </row>
    <row r="1382" spans="13:13" x14ac:dyDescent="0.2">
      <c r="M1382" s="14">
        <v>0</v>
      </c>
    </row>
    <row r="1383" spans="13:13" x14ac:dyDescent="0.2">
      <c r="M1383" s="14">
        <v>0</v>
      </c>
    </row>
    <row r="1384" spans="13:13" x14ac:dyDescent="0.2">
      <c r="M1384" s="14">
        <v>0</v>
      </c>
    </row>
    <row r="1385" spans="13:13" x14ac:dyDescent="0.2">
      <c r="M1385" s="14">
        <v>0</v>
      </c>
    </row>
    <row r="1386" spans="13:13" x14ac:dyDescent="0.2">
      <c r="M1386" s="14">
        <v>0</v>
      </c>
    </row>
    <row r="1387" spans="13:13" x14ac:dyDescent="0.2">
      <c r="M1387" s="14">
        <v>0</v>
      </c>
    </row>
    <row r="1388" spans="13:13" x14ac:dyDescent="0.2">
      <c r="M1388" s="14">
        <v>0</v>
      </c>
    </row>
    <row r="1389" spans="13:13" x14ac:dyDescent="0.2">
      <c r="M1389" s="14">
        <v>0</v>
      </c>
    </row>
    <row r="1390" spans="13:13" x14ac:dyDescent="0.2">
      <c r="M1390" s="14">
        <v>0</v>
      </c>
    </row>
    <row r="1391" spans="13:13" x14ac:dyDescent="0.2">
      <c r="M1391" s="14">
        <v>0</v>
      </c>
    </row>
    <row r="1392" spans="13:13" x14ac:dyDescent="0.2">
      <c r="M1392" s="14">
        <v>0</v>
      </c>
    </row>
    <row r="1393" spans="13:13" x14ac:dyDescent="0.2">
      <c r="M1393" s="14">
        <v>0</v>
      </c>
    </row>
    <row r="1394" spans="13:13" x14ac:dyDescent="0.2">
      <c r="M1394" s="14">
        <v>0</v>
      </c>
    </row>
    <row r="1395" spans="13:13" x14ac:dyDescent="0.2">
      <c r="M1395" s="14">
        <v>0</v>
      </c>
    </row>
    <row r="1396" spans="13:13" x14ac:dyDescent="0.2">
      <c r="M1396" s="14">
        <v>0</v>
      </c>
    </row>
    <row r="1397" spans="13:13" x14ac:dyDescent="0.2">
      <c r="M1397" s="14">
        <v>0</v>
      </c>
    </row>
    <row r="1398" spans="13:13" x14ac:dyDescent="0.2">
      <c r="M1398" s="14">
        <v>0</v>
      </c>
    </row>
    <row r="1399" spans="13:13" x14ac:dyDescent="0.2">
      <c r="M1399" s="14">
        <v>0</v>
      </c>
    </row>
    <row r="1400" spans="13:13" x14ac:dyDescent="0.2">
      <c r="M1400" s="14">
        <v>0</v>
      </c>
    </row>
    <row r="1401" spans="13:13" x14ac:dyDescent="0.2">
      <c r="M1401" s="14">
        <v>0</v>
      </c>
    </row>
    <row r="1402" spans="13:13" x14ac:dyDescent="0.2">
      <c r="M1402" s="14">
        <v>0</v>
      </c>
    </row>
    <row r="1403" spans="13:13" x14ac:dyDescent="0.2">
      <c r="M1403" s="14">
        <v>0</v>
      </c>
    </row>
    <row r="1404" spans="13:13" x14ac:dyDescent="0.2">
      <c r="M1404" s="14">
        <v>0</v>
      </c>
    </row>
    <row r="1405" spans="13:13" x14ac:dyDescent="0.2">
      <c r="M1405" s="14">
        <v>0</v>
      </c>
    </row>
    <row r="1406" spans="13:13" x14ac:dyDescent="0.2">
      <c r="M1406" s="14">
        <v>0</v>
      </c>
    </row>
    <row r="1407" spans="13:13" x14ac:dyDescent="0.2">
      <c r="M1407" s="14">
        <v>0</v>
      </c>
    </row>
    <row r="1408" spans="13:13" x14ac:dyDescent="0.2">
      <c r="M1408" s="14">
        <v>0</v>
      </c>
    </row>
    <row r="1409" spans="13:13" x14ac:dyDescent="0.2">
      <c r="M1409" s="14">
        <v>0</v>
      </c>
    </row>
    <row r="1410" spans="13:13" x14ac:dyDescent="0.2">
      <c r="M1410" s="14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errorTitle="Numri nuk eshte ne rregull" error="Numri nuk eshte ne rregull vie si rezultat:_x000a_1.Numrit  eshte shenuar gabimisht dhe 2.NSh nuk ka hyre ne likuidim apo nuk eshte regjistruar ne databazen e likuidimit." promptTitle="SHENONI PAK ID NUMBER" prompt="Ju lutem te shenohet numri identifikues i NSh-se ne likuidim." sqref="E11">
      <formula1>LISTA</formula1>
    </dataValidation>
  </dataValidations>
  <printOptions horizontalCentered="1"/>
  <pageMargins left="0.42" right="0.16" top="0.62992125984251968" bottom="0.59055118110236227" header="0.35433070866141736" footer="0.31496062992125984"/>
  <pageSetup scale="61" fitToHeight="4" orientation="portrait" r:id="rId1"/>
  <headerFooter alignWithMargins="0">
    <oddHeader>&amp;LFINANCE AND BUDGET DEPARTMENT&amp;CSUMMARY OF LIQUIDATION ACCOUNT&amp;RPRIVATISATION AGENCY OF KOSOVO</oddHeader>
    <oddFooter>&amp;RPage  &amp;P of &amp;N</oddFooter>
  </headerFooter>
  <rowBreaks count="3" manualBreakCount="3">
    <brk id="66" max="4" man="1"/>
    <brk id="121" max="4" man="1"/>
    <brk id="1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view="pageBreakPreview" zoomScale="60" zoomScaleNormal="70" workbookViewId="0">
      <selection activeCell="D46" sqref="D46"/>
    </sheetView>
  </sheetViews>
  <sheetFormatPr defaultRowHeight="15" x14ac:dyDescent="0.25"/>
  <cols>
    <col min="3" max="3" width="23.140625" customWidth="1"/>
    <col min="4" max="4" width="30.42578125" customWidth="1"/>
    <col min="5" max="5" width="25.7109375" customWidth="1"/>
    <col min="6" max="6" width="31.5703125" customWidth="1"/>
    <col min="7" max="7" width="58" customWidth="1"/>
    <col min="8" max="8" width="23.28515625" customWidth="1"/>
    <col min="10" max="10" width="33.42578125" customWidth="1"/>
    <col min="12" max="12" width="47.140625" customWidth="1"/>
  </cols>
  <sheetData>
    <row r="3" spans="1:12" x14ac:dyDescent="0.25">
      <c r="H3" s="12">
        <f>SUM(H6:H13)</f>
        <v>1223.28</v>
      </c>
    </row>
    <row r="5" spans="1:12" ht="90" x14ac:dyDescent="0.25">
      <c r="A5" s="1" t="s">
        <v>32</v>
      </c>
      <c r="B5" s="1" t="s">
        <v>0</v>
      </c>
      <c r="C5" s="1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33</v>
      </c>
      <c r="J5" s="3" t="s">
        <v>33</v>
      </c>
      <c r="K5" s="9" t="s">
        <v>34</v>
      </c>
      <c r="L5" s="10" t="s">
        <v>35</v>
      </c>
    </row>
    <row r="6" spans="1:12" x14ac:dyDescent="0.25">
      <c r="A6" s="4">
        <v>1</v>
      </c>
      <c r="B6" s="4" t="s">
        <v>7</v>
      </c>
      <c r="C6" s="4" t="s">
        <v>8</v>
      </c>
      <c r="D6" s="4" t="s">
        <v>9</v>
      </c>
      <c r="E6" s="4">
        <v>824</v>
      </c>
      <c r="F6" s="5"/>
      <c r="G6" s="6" t="s">
        <v>10</v>
      </c>
      <c r="H6" s="7">
        <v>60</v>
      </c>
      <c r="I6" s="6" t="s">
        <v>36</v>
      </c>
      <c r="J6" s="8" t="s">
        <v>37</v>
      </c>
      <c r="K6" s="11" t="s">
        <v>38</v>
      </c>
      <c r="L6" s="8" t="s">
        <v>39</v>
      </c>
    </row>
    <row r="7" spans="1:12" x14ac:dyDescent="0.25">
      <c r="A7" s="4">
        <f>A6+1</f>
        <v>2</v>
      </c>
      <c r="B7" s="4" t="s">
        <v>7</v>
      </c>
      <c r="C7" s="4" t="s">
        <v>8</v>
      </c>
      <c r="D7" s="4" t="s">
        <v>11</v>
      </c>
      <c r="E7" s="4" t="s">
        <v>12</v>
      </c>
      <c r="F7" s="5"/>
      <c r="G7" s="6" t="s">
        <v>13</v>
      </c>
      <c r="H7" s="7">
        <v>114.24</v>
      </c>
      <c r="I7" s="6" t="s">
        <v>36</v>
      </c>
      <c r="J7" s="8" t="s">
        <v>37</v>
      </c>
      <c r="K7" s="11" t="s">
        <v>38</v>
      </c>
      <c r="L7" s="8" t="s">
        <v>39</v>
      </c>
    </row>
    <row r="8" spans="1:12" x14ac:dyDescent="0.25">
      <c r="A8" s="4">
        <f t="shared" ref="A8:A13" si="0">A7+1</f>
        <v>3</v>
      </c>
      <c r="B8" s="4" t="s">
        <v>7</v>
      </c>
      <c r="C8" s="4" t="s">
        <v>8</v>
      </c>
      <c r="D8" s="4" t="s">
        <v>11</v>
      </c>
      <c r="E8" s="4" t="s">
        <v>14</v>
      </c>
      <c r="F8" s="5"/>
      <c r="G8" s="6" t="s">
        <v>15</v>
      </c>
      <c r="H8" s="7">
        <v>114.24</v>
      </c>
      <c r="I8" s="6" t="s">
        <v>36</v>
      </c>
      <c r="J8" s="8" t="s">
        <v>37</v>
      </c>
      <c r="K8" s="11" t="s">
        <v>38</v>
      </c>
      <c r="L8" s="8" t="s">
        <v>39</v>
      </c>
    </row>
    <row r="9" spans="1:12" x14ac:dyDescent="0.25">
      <c r="A9" s="4">
        <f t="shared" si="0"/>
        <v>4</v>
      </c>
      <c r="B9" s="4" t="s">
        <v>7</v>
      </c>
      <c r="C9" s="4" t="s">
        <v>8</v>
      </c>
      <c r="D9" s="4" t="s">
        <v>16</v>
      </c>
      <c r="E9" s="4" t="s">
        <v>17</v>
      </c>
      <c r="F9" s="5"/>
      <c r="G9" s="6" t="s">
        <v>18</v>
      </c>
      <c r="H9" s="7">
        <v>577.79999999999995</v>
      </c>
      <c r="I9" s="6" t="s">
        <v>36</v>
      </c>
      <c r="J9" s="8" t="s">
        <v>37</v>
      </c>
      <c r="K9" s="11" t="s">
        <v>38</v>
      </c>
      <c r="L9" s="8" t="s">
        <v>39</v>
      </c>
    </row>
    <row r="10" spans="1:12" x14ac:dyDescent="0.25">
      <c r="A10" s="4">
        <f t="shared" si="0"/>
        <v>5</v>
      </c>
      <c r="B10" s="4" t="s">
        <v>7</v>
      </c>
      <c r="C10" s="4" t="s">
        <v>8</v>
      </c>
      <c r="D10" s="4" t="s">
        <v>19</v>
      </c>
      <c r="E10" s="4" t="s">
        <v>20</v>
      </c>
      <c r="F10" s="5"/>
      <c r="G10" s="6" t="s">
        <v>10</v>
      </c>
      <c r="H10" s="7">
        <v>168</v>
      </c>
      <c r="I10" s="6" t="s">
        <v>36</v>
      </c>
      <c r="J10" s="8" t="s">
        <v>37</v>
      </c>
      <c r="K10" s="11" t="s">
        <v>38</v>
      </c>
      <c r="L10" s="8" t="s">
        <v>39</v>
      </c>
    </row>
    <row r="11" spans="1:12" x14ac:dyDescent="0.25">
      <c r="A11" s="4">
        <f t="shared" si="0"/>
        <v>6</v>
      </c>
      <c r="B11" s="4" t="s">
        <v>7</v>
      </c>
      <c r="C11" s="4" t="s">
        <v>8</v>
      </c>
      <c r="D11" s="4" t="s">
        <v>21</v>
      </c>
      <c r="E11" s="4" t="s">
        <v>22</v>
      </c>
      <c r="F11" s="5" t="s">
        <v>23</v>
      </c>
      <c r="G11" s="6" t="s">
        <v>24</v>
      </c>
      <c r="H11" s="7">
        <v>80</v>
      </c>
      <c r="I11" s="6" t="s">
        <v>40</v>
      </c>
      <c r="J11" s="8" t="s">
        <v>41</v>
      </c>
      <c r="K11" s="11" t="s">
        <v>38</v>
      </c>
      <c r="L11" s="8" t="s">
        <v>39</v>
      </c>
    </row>
    <row r="12" spans="1:12" x14ac:dyDescent="0.25">
      <c r="A12" s="4">
        <f t="shared" si="0"/>
        <v>7</v>
      </c>
      <c r="B12" s="4" t="s">
        <v>7</v>
      </c>
      <c r="C12" s="4" t="s">
        <v>8</v>
      </c>
      <c r="D12" s="4" t="s">
        <v>25</v>
      </c>
      <c r="E12" s="4" t="s">
        <v>26</v>
      </c>
      <c r="F12" s="5" t="s">
        <v>27</v>
      </c>
      <c r="G12" s="6" t="s">
        <v>28</v>
      </c>
      <c r="H12" s="7">
        <v>9</v>
      </c>
      <c r="I12" s="6" t="s">
        <v>42</v>
      </c>
      <c r="J12" s="8" t="s">
        <v>43</v>
      </c>
      <c r="K12" s="11" t="s">
        <v>38</v>
      </c>
      <c r="L12" s="8" t="s">
        <v>39</v>
      </c>
    </row>
    <row r="13" spans="1:12" x14ac:dyDescent="0.25">
      <c r="A13" s="4">
        <f t="shared" si="0"/>
        <v>8</v>
      </c>
      <c r="B13" s="4" t="s">
        <v>7</v>
      </c>
      <c r="C13" s="4" t="s">
        <v>8</v>
      </c>
      <c r="D13" s="4" t="s">
        <v>29</v>
      </c>
      <c r="E13" s="4" t="s">
        <v>30</v>
      </c>
      <c r="F13" s="5" t="s">
        <v>26</v>
      </c>
      <c r="G13" s="6" t="s">
        <v>31</v>
      </c>
      <c r="H13" s="7">
        <v>100</v>
      </c>
      <c r="I13" s="6" t="s">
        <v>44</v>
      </c>
      <c r="J13" s="8" t="s">
        <v>45</v>
      </c>
      <c r="K13" s="11" t="s">
        <v>38</v>
      </c>
      <c r="L13" s="8" t="s">
        <v>39</v>
      </c>
    </row>
  </sheetData>
  <dataValidations count="1">
    <dataValidation type="list" allowBlank="1" showInputMessage="1" showErrorMessage="1" sqref="I6:I12">
      <formula1>LISTA_3</formula1>
    </dataValidation>
  </dataValidations>
  <pageMargins left="0.7" right="0.7" top="0.75" bottom="0.75" header="0.3" footer="0.3"/>
  <pageSetup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1.PASQYRA E LLOGARISE SE NSH-së</vt:lpstr>
      <vt:lpstr>Pagesat nga tarifa</vt:lpstr>
      <vt:lpstr>LISTA</vt:lpstr>
      <vt:lpstr>'1.PASQYRA E LLOGARISE SE NSH-së'!Print_Area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Korab Lufi</dc:creator>
  <cp:lastModifiedBy>Korab Lufi</cp:lastModifiedBy>
  <dcterms:created xsi:type="dcterms:W3CDTF">2021-01-28T14:11:51Z</dcterms:created>
  <dcterms:modified xsi:type="dcterms:W3CDTF">2021-01-28T14:14:31Z</dcterms:modified>
</cp:coreProperties>
</file>